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bki\OneDrive - Geological survey of Denmark and Greenland\Junior Geologerne\"/>
    </mc:Choice>
  </mc:AlternateContent>
  <xr:revisionPtr revIDLastSave="6" documentId="8_{C6774E7F-DA20-4808-9325-99D50B01C915}" xr6:coauthVersionLast="44" xr6:coauthVersionMax="44" xr10:uidLastSave="{C4B437FF-6B03-4865-A38D-E1F51E4FCB57}"/>
  <bookViews>
    <workbookView xWindow="-120" yWindow="-120" windowWidth="38640" windowHeight="21240" xr2:uid="{21AF33D0-87AD-430A-A724-3B867347A14F}"/>
  </bookViews>
  <sheets>
    <sheet name="Tabel 1" sheetId="2" r:id="rId1"/>
    <sheet name="Tabel 2" sheetId="5" r:id="rId2"/>
    <sheet name="Resultatark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9" i="3" l="1"/>
  <c r="P9" i="3"/>
  <c r="O9" i="3"/>
  <c r="N9" i="3"/>
  <c r="M9" i="3"/>
  <c r="L9" i="3"/>
  <c r="M8" i="3"/>
  <c r="L8" i="3"/>
  <c r="O8" i="3"/>
  <c r="P8" i="3"/>
  <c r="Q8" i="3"/>
  <c r="N8" i="3"/>
  <c r="I250" i="3"/>
  <c r="H250" i="3"/>
  <c r="G250" i="3"/>
  <c r="F250" i="3"/>
  <c r="E250" i="3"/>
  <c r="D250" i="3"/>
  <c r="E128" i="3"/>
  <c r="F128" i="3"/>
  <c r="G128" i="3"/>
  <c r="H128" i="3"/>
  <c r="I128" i="3"/>
  <c r="D128" i="3"/>
  <c r="AK68" i="3"/>
  <c r="AJ68" i="3"/>
  <c r="AF68" i="3"/>
  <c r="AE68" i="3"/>
  <c r="AA68" i="3"/>
  <c r="Z68" i="3"/>
  <c r="V68" i="3"/>
  <c r="U68" i="3"/>
  <c r="Q18" i="3" l="1"/>
  <c r="P18" i="3"/>
  <c r="L356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C248" i="3"/>
  <c r="C249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69" i="3"/>
  <c r="B170" i="3"/>
  <c r="B171" i="3"/>
  <c r="B172" i="3"/>
  <c r="B173" i="3"/>
  <c r="B174" i="3"/>
  <c r="B175" i="3"/>
  <c r="B176" i="3"/>
  <c r="B177" i="3"/>
  <c r="B178" i="3"/>
  <c r="B179" i="3"/>
  <c r="B180" i="3"/>
  <c r="B181" i="3"/>
  <c r="B182" i="3"/>
  <c r="B183" i="3"/>
  <c r="B184" i="3"/>
  <c r="B185" i="3"/>
  <c r="B186" i="3"/>
  <c r="B187" i="3"/>
  <c r="B188" i="3"/>
  <c r="B189" i="3"/>
  <c r="B190" i="3"/>
  <c r="B191" i="3"/>
  <c r="B192" i="3"/>
  <c r="B193" i="3"/>
  <c r="B194" i="3"/>
  <c r="B195" i="3"/>
  <c r="B196" i="3"/>
  <c r="B197" i="3"/>
  <c r="B198" i="3"/>
  <c r="B199" i="3"/>
  <c r="B200" i="3"/>
  <c r="B201" i="3"/>
  <c r="B202" i="3"/>
  <c r="B203" i="3"/>
  <c r="B204" i="3"/>
  <c r="B205" i="3"/>
  <c r="B206" i="3"/>
  <c r="B207" i="3"/>
  <c r="B208" i="3"/>
  <c r="B209" i="3"/>
  <c r="B210" i="3"/>
  <c r="B211" i="3"/>
  <c r="B212" i="3"/>
  <c r="B213" i="3"/>
  <c r="B214" i="3"/>
  <c r="B215" i="3"/>
  <c r="B216" i="3"/>
  <c r="B217" i="3"/>
  <c r="B218" i="3"/>
  <c r="B219" i="3"/>
  <c r="B220" i="3"/>
  <c r="B221" i="3"/>
  <c r="B222" i="3"/>
  <c r="B223" i="3"/>
  <c r="B224" i="3"/>
  <c r="B225" i="3"/>
  <c r="B226" i="3"/>
  <c r="B227" i="3"/>
  <c r="B228" i="3"/>
  <c r="B229" i="3"/>
  <c r="B230" i="3"/>
  <c r="B231" i="3"/>
  <c r="B232" i="3"/>
  <c r="B233" i="3"/>
  <c r="B234" i="3"/>
  <c r="B235" i="3"/>
  <c r="B236" i="3"/>
  <c r="B237" i="3"/>
  <c r="B238" i="3"/>
  <c r="B239" i="3"/>
  <c r="B240" i="3"/>
  <c r="B241" i="3"/>
  <c r="B242" i="3"/>
  <c r="B243" i="3"/>
  <c r="B244" i="3"/>
  <c r="B245" i="3"/>
  <c r="B246" i="3"/>
  <c r="B247" i="3"/>
  <c r="B248" i="3"/>
  <c r="B249" i="3"/>
  <c r="M11" i="3"/>
  <c r="L11" i="3"/>
  <c r="P22" i="3" l="1"/>
  <c r="Q22" i="3"/>
  <c r="P10" i="3"/>
  <c r="N10" i="3"/>
  <c r="M10" i="3"/>
  <c r="Q10" i="3"/>
  <c r="L10" i="3"/>
  <c r="Q1436" i="3"/>
  <c r="P1436" i="3"/>
  <c r="O1436" i="3"/>
  <c r="N1436" i="3"/>
  <c r="M1436" i="3"/>
  <c r="L1436" i="3"/>
  <c r="N356" i="3"/>
  <c r="O356" i="3"/>
  <c r="P356" i="3"/>
  <c r="Q356" i="3"/>
  <c r="M356" i="3"/>
  <c r="O11" i="3" l="1"/>
  <c r="Q11" i="3"/>
  <c r="N11" i="3"/>
  <c r="P11" i="3"/>
  <c r="O10" i="3"/>
</calcChain>
</file>

<file path=xl/sharedStrings.xml><?xml version="1.0" encoding="utf-8"?>
<sst xmlns="http://schemas.openxmlformats.org/spreadsheetml/2006/main" count="118" uniqueCount="31">
  <si>
    <t>Ler</t>
  </si>
  <si>
    <t xml:space="preserve">Sand </t>
  </si>
  <si>
    <t>År</t>
  </si>
  <si>
    <t>Måned</t>
  </si>
  <si>
    <t>Nedbør i mm</t>
  </si>
  <si>
    <t>Tempe-ratur i C</t>
  </si>
  <si>
    <t>Grundvands-dannelse i mm</t>
  </si>
  <si>
    <t>Gennemsnit 2090-2099</t>
  </si>
  <si>
    <t>Gennemsnit 2000-2009</t>
  </si>
  <si>
    <t>Resultat</t>
  </si>
  <si>
    <t>År-Måned</t>
  </si>
  <si>
    <t>Sommer gennemsnit 2000-2009</t>
  </si>
  <si>
    <t>Ændring (fremtid-nutid)</t>
  </si>
  <si>
    <t>Ændring sommer (fremtid-nutid)</t>
  </si>
  <si>
    <t>Vinter gennemsnit 2000-2009</t>
  </si>
  <si>
    <t>Ændring vinter (fremtid-nutid)</t>
  </si>
  <si>
    <t>Procentvis ændring, %</t>
  </si>
  <si>
    <t>Sommer gennemsnit 2090-2099</t>
  </si>
  <si>
    <t>Vinter gennemsnit 2090-2099</t>
  </si>
  <si>
    <t>Tabel 1: DATA for ler og sand lokalitet fra år 1971 til 2100</t>
  </si>
  <si>
    <t>Tabel 2: DATA for ler og sand lokalitet for sommerhalvår og vinterhalvår</t>
  </si>
  <si>
    <t>Vinterhalvår med data for månederne oktober til marts</t>
  </si>
  <si>
    <t>Sommerhalvår med data for månederne april til september</t>
  </si>
  <si>
    <t>Husk at gange gennemsnitstallene for nedbør og grundvandsdannelse med 12 måneder for at få årssum.</t>
  </si>
  <si>
    <t>Tabel 2</t>
  </si>
  <si>
    <t>Nedbør i mm/år</t>
  </si>
  <si>
    <t>Grundvands-dannelse i mm/år</t>
  </si>
  <si>
    <r>
      <t xml:space="preserve">Tabel 1 uddrag, </t>
    </r>
    <r>
      <rPr>
        <b/>
        <sz val="16"/>
        <color theme="1"/>
        <rFont val="Calibri"/>
        <family val="2"/>
        <scheme val="minor"/>
      </rPr>
      <t>kun med nutid og fremtidsperiode</t>
    </r>
  </si>
  <si>
    <t>Se beregninger i bunden og i midten af tabel, markeret med gult</t>
  </si>
  <si>
    <t>I bunden af tabel er summen for hver periode divideret med således angivelser er pr. år</t>
  </si>
  <si>
    <t>Se beregninger i bunden af tabellerne, markeret med gult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</si>
</sst>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yyyy/mmmm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theme="4" tint="0.39997558519241921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164" fontId="0" fillId="0" borderId="0" xfId="0" applyNumberFormat="1"/>
    <xf numFmtId="1" fontId="0" fillId="0" borderId="0" xfId="0" applyNumberFormat="1"/>
    <xf numFmtId="0" fontId="0" fillId="2" borderId="0" xfId="0" applyFill="1"/>
    <xf numFmtId="0" fontId="0" fillId="3" borderId="0" xfId="0" applyFill="1"/>
    <xf numFmtId="0" fontId="1" fillId="0" borderId="0" xfId="0" applyFont="1"/>
    <xf numFmtId="165" fontId="0" fillId="0" borderId="0" xfId="0" applyNumberFormat="1" applyAlignment="1">
      <alignment horizontal="left"/>
    </xf>
    <xf numFmtId="0" fontId="1" fillId="0" borderId="0" xfId="0" applyFont="1" applyAlignment="1">
      <alignment wrapText="1"/>
    </xf>
    <xf numFmtId="0" fontId="2" fillId="0" borderId="0" xfId="0" applyFont="1"/>
    <xf numFmtId="0" fontId="0" fillId="0" borderId="0" xfId="0" applyFill="1"/>
    <xf numFmtId="0" fontId="1" fillId="0" borderId="0" xfId="0" applyFont="1" applyBorder="1"/>
    <xf numFmtId="164" fontId="0" fillId="4" borderId="0" xfId="0" applyNumberFormat="1" applyFill="1"/>
    <xf numFmtId="1" fontId="0" fillId="4" borderId="0" xfId="0" applyNumberFormat="1" applyFill="1"/>
    <xf numFmtId="1" fontId="1" fillId="0" borderId="1" xfId="0" applyNumberFormat="1" applyFont="1" applyBorder="1"/>
    <xf numFmtId="0" fontId="0" fillId="0" borderId="0" xfId="0" applyBorder="1"/>
    <xf numFmtId="0" fontId="0" fillId="2" borderId="0" xfId="0" applyFill="1" applyBorder="1"/>
    <xf numFmtId="0" fontId="0" fillId="3" borderId="0" xfId="0" applyFill="1" applyBorder="1"/>
    <xf numFmtId="0" fontId="1" fillId="0" borderId="0" xfId="0" applyFont="1" applyBorder="1" applyAlignment="1">
      <alignment wrapText="1"/>
    </xf>
    <xf numFmtId="1" fontId="0" fillId="0" borderId="0" xfId="0" applyNumberFormat="1" applyBorder="1"/>
    <xf numFmtId="1" fontId="1" fillId="0" borderId="0" xfId="0" applyNumberFormat="1" applyFont="1" applyBorder="1"/>
    <xf numFmtId="0" fontId="0" fillId="0" borderId="5" xfId="0" applyBorder="1"/>
    <xf numFmtId="0" fontId="0" fillId="3" borderId="6" xfId="0" applyFill="1" applyBorder="1"/>
    <xf numFmtId="0" fontId="1" fillId="0" borderId="5" xfId="0" applyFont="1" applyBorder="1"/>
    <xf numFmtId="0" fontId="1" fillId="0" borderId="6" xfId="0" applyFont="1" applyBorder="1" applyAlignment="1">
      <alignment wrapText="1"/>
    </xf>
    <xf numFmtId="1" fontId="1" fillId="0" borderId="5" xfId="0" applyNumberFormat="1" applyFont="1" applyBorder="1"/>
    <xf numFmtId="1" fontId="0" fillId="0" borderId="6" xfId="0" applyNumberFormat="1" applyBorder="1"/>
    <xf numFmtId="1" fontId="1" fillId="0" borderId="7" xfId="0" applyNumberFormat="1" applyFont="1" applyBorder="1"/>
    <xf numFmtId="1" fontId="1" fillId="0" borderId="8" xfId="0" applyNumberFormat="1" applyFont="1" applyBorder="1"/>
    <xf numFmtId="1" fontId="0" fillId="0" borderId="9" xfId="0" applyNumberFormat="1" applyBorder="1"/>
    <xf numFmtId="0" fontId="0" fillId="0" borderId="9" xfId="0" applyBorder="1"/>
    <xf numFmtId="1" fontId="1" fillId="0" borderId="9" xfId="0" applyNumberFormat="1" applyFont="1" applyBorder="1"/>
    <xf numFmtId="1" fontId="0" fillId="0" borderId="10" xfId="0" applyNumberFormat="1" applyBorder="1"/>
    <xf numFmtId="0" fontId="1" fillId="0" borderId="7" xfId="0" applyFont="1" applyBorder="1"/>
    <xf numFmtId="0" fontId="1" fillId="0" borderId="8" xfId="0" applyFont="1" applyBorder="1"/>
    <xf numFmtId="0" fontId="0" fillId="0" borderId="6" xfId="0" applyBorder="1"/>
    <xf numFmtId="164" fontId="0" fillId="0" borderId="0" xfId="0" applyNumberFormat="1" applyBorder="1"/>
    <xf numFmtId="164" fontId="3" fillId="0" borderId="0" xfId="0" applyNumberFormat="1" applyFont="1" applyBorder="1"/>
    <xf numFmtId="1" fontId="3" fillId="0" borderId="0" xfId="0" applyNumberFormat="1" applyFont="1" applyBorder="1"/>
    <xf numFmtId="0" fontId="1" fillId="6" borderId="0" xfId="0" applyFont="1" applyFill="1"/>
    <xf numFmtId="165" fontId="0" fillId="0" borderId="5" xfId="0" applyNumberFormat="1" applyBorder="1" applyAlignment="1">
      <alignment horizontal="left"/>
    </xf>
    <xf numFmtId="165" fontId="1" fillId="6" borderId="5" xfId="0" applyNumberFormat="1" applyFont="1" applyFill="1" applyBorder="1" applyAlignment="1">
      <alignment horizontal="left"/>
    </xf>
    <xf numFmtId="0" fontId="1" fillId="6" borderId="0" xfId="0" applyFont="1" applyFill="1" applyBorder="1"/>
    <xf numFmtId="164" fontId="1" fillId="6" borderId="0" xfId="0" applyNumberFormat="1" applyFont="1" applyFill="1" applyBorder="1"/>
    <xf numFmtId="164" fontId="1" fillId="6" borderId="6" xfId="0" applyNumberFormat="1" applyFont="1" applyFill="1" applyBorder="1"/>
    <xf numFmtId="164" fontId="1" fillId="6" borderId="9" xfId="0" applyNumberFormat="1" applyFont="1" applyFill="1" applyBorder="1"/>
    <xf numFmtId="164" fontId="1" fillId="6" borderId="10" xfId="0" applyNumberFormat="1" applyFont="1" applyFill="1" applyBorder="1"/>
    <xf numFmtId="1" fontId="1" fillId="6" borderId="0" xfId="0" applyNumberFormat="1" applyFont="1" applyFill="1"/>
    <xf numFmtId="165" fontId="0" fillId="6" borderId="8" xfId="0" applyNumberFormat="1" applyFill="1" applyBorder="1" applyAlignment="1">
      <alignment horizontal="left"/>
    </xf>
    <xf numFmtId="0" fontId="0" fillId="6" borderId="9" xfId="0" applyFill="1" applyBorder="1"/>
    <xf numFmtId="0" fontId="5" fillId="0" borderId="0" xfId="0" applyFont="1" applyFill="1" applyBorder="1"/>
    <xf numFmtId="0" fontId="4" fillId="5" borderId="2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10BBC3-9E96-49D8-AF29-FEA11004C41C}">
  <dimension ref="A2:I1567"/>
  <sheetViews>
    <sheetView tabSelected="1" zoomScale="79" zoomScaleNormal="79" workbookViewId="0">
      <selection activeCell="K8" sqref="K8"/>
    </sheetView>
  </sheetViews>
  <sheetFormatPr defaultRowHeight="15" x14ac:dyDescent="0.25"/>
  <cols>
    <col min="1" max="1" width="18.140625" bestFit="1" customWidth="1"/>
    <col min="2" max="2" width="9.5703125" bestFit="1" customWidth="1"/>
    <col min="3" max="3" width="17.140625" bestFit="1" customWidth="1"/>
    <col min="4" max="5" width="9.5703125" bestFit="1" customWidth="1"/>
    <col min="6" max="7" width="9.140625" bestFit="1" customWidth="1"/>
    <col min="8" max="9" width="12.28515625" customWidth="1"/>
    <col min="12" max="12" width="6.140625" customWidth="1"/>
    <col min="13" max="13" width="6.7109375" customWidth="1"/>
    <col min="14" max="15" width="9.28515625" bestFit="1" customWidth="1"/>
    <col min="16" max="16" width="10.140625" customWidth="1"/>
    <col min="17" max="17" width="5.7109375" customWidth="1"/>
    <col min="18" max="18" width="6.28515625" customWidth="1"/>
    <col min="19" max="20" width="9.140625" bestFit="1" customWidth="1"/>
  </cols>
  <sheetData>
    <row r="2" spans="1:9" ht="46.5" x14ac:dyDescent="0.7">
      <c r="A2" s="8" t="s">
        <v>19</v>
      </c>
    </row>
    <row r="6" spans="1:9" x14ac:dyDescent="0.25">
      <c r="D6" s="3" t="s">
        <v>0</v>
      </c>
      <c r="E6" s="4" t="s">
        <v>1</v>
      </c>
      <c r="F6" s="3" t="s">
        <v>0</v>
      </c>
      <c r="G6" s="4" t="s">
        <v>1</v>
      </c>
      <c r="H6" s="3" t="s">
        <v>0</v>
      </c>
      <c r="I6" s="4" t="s">
        <v>1</v>
      </c>
    </row>
    <row r="7" spans="1:9" ht="45" x14ac:dyDescent="0.25">
      <c r="A7" s="5" t="s">
        <v>2</v>
      </c>
      <c r="B7" s="5" t="s">
        <v>3</v>
      </c>
      <c r="C7" s="5"/>
      <c r="D7" s="7" t="s">
        <v>5</v>
      </c>
      <c r="E7" s="7" t="s">
        <v>5</v>
      </c>
      <c r="F7" s="7" t="s">
        <v>4</v>
      </c>
      <c r="G7" s="7" t="s">
        <v>4</v>
      </c>
      <c r="H7" s="7" t="s">
        <v>6</v>
      </c>
      <c r="I7" s="7" t="s">
        <v>6</v>
      </c>
    </row>
    <row r="8" spans="1:9" x14ac:dyDescent="0.25">
      <c r="A8">
        <v>1971</v>
      </c>
      <c r="B8">
        <v>1</v>
      </c>
      <c r="C8" s="6">
        <v>25934</v>
      </c>
      <c r="D8" s="1">
        <v>-1.6568718161290321</v>
      </c>
      <c r="E8" s="1">
        <v>-1.6993122580645161</v>
      </c>
      <c r="F8" s="2">
        <v>88.793399999999991</v>
      </c>
      <c r="G8" s="2">
        <v>126.50429999999999</v>
      </c>
      <c r="H8" s="2">
        <v>116.57220000000001</v>
      </c>
      <c r="I8" s="2">
        <v>128.1114</v>
      </c>
    </row>
    <row r="9" spans="1:9" x14ac:dyDescent="0.25">
      <c r="B9">
        <v>2</v>
      </c>
      <c r="C9" s="6">
        <v>25965</v>
      </c>
      <c r="D9" s="1">
        <v>-2.3009042642857152</v>
      </c>
      <c r="E9" s="1">
        <v>-1.9623844642857142</v>
      </c>
      <c r="F9" s="2">
        <v>55.763400000000004</v>
      </c>
      <c r="G9" s="2">
        <v>96.268200000000007</v>
      </c>
      <c r="H9" s="2">
        <v>41.938200000000002</v>
      </c>
      <c r="I9" s="2">
        <v>84.876000000000005</v>
      </c>
    </row>
    <row r="10" spans="1:9" x14ac:dyDescent="0.25">
      <c r="B10">
        <v>3</v>
      </c>
      <c r="C10" s="6">
        <v>25993</v>
      </c>
      <c r="D10" s="1">
        <v>2.5509113870967739</v>
      </c>
      <c r="E10" s="1">
        <v>2.7917348387096768</v>
      </c>
      <c r="F10" s="2">
        <v>51.9069</v>
      </c>
      <c r="G10" s="2">
        <v>56.786699999999996</v>
      </c>
      <c r="H10" s="2">
        <v>53.169599999999996</v>
      </c>
      <c r="I10" s="2">
        <v>90.1995</v>
      </c>
    </row>
    <row r="11" spans="1:9" x14ac:dyDescent="0.25">
      <c r="B11">
        <v>4</v>
      </c>
      <c r="C11" s="6">
        <v>26024</v>
      </c>
      <c r="D11" s="1">
        <v>6.6451430000000018</v>
      </c>
      <c r="E11" s="1">
        <v>6.722899</v>
      </c>
      <c r="F11" s="2">
        <v>43.951499999999996</v>
      </c>
      <c r="G11" s="2">
        <v>73.2042</v>
      </c>
      <c r="H11" s="2">
        <v>32.432099999999998</v>
      </c>
      <c r="I11" s="2">
        <v>77.226900000000001</v>
      </c>
    </row>
    <row r="12" spans="1:9" x14ac:dyDescent="0.25">
      <c r="B12">
        <v>5</v>
      </c>
      <c r="C12" s="6">
        <v>26054</v>
      </c>
      <c r="D12" s="1">
        <v>10.499315161290323</v>
      </c>
      <c r="E12" s="1">
        <v>9.9068551612903235</v>
      </c>
      <c r="F12" s="2">
        <v>84.553799999999995</v>
      </c>
      <c r="G12" s="2">
        <v>83.221620000000001</v>
      </c>
      <c r="H12" s="2">
        <v>6.1950450000000004</v>
      </c>
      <c r="I12" s="2">
        <v>0</v>
      </c>
    </row>
    <row r="13" spans="1:9" x14ac:dyDescent="0.25">
      <c r="B13">
        <v>6</v>
      </c>
      <c r="C13" s="6">
        <v>26085</v>
      </c>
      <c r="D13" s="1">
        <v>12.956268999999999</v>
      </c>
      <c r="E13" s="1">
        <v>11.864682</v>
      </c>
      <c r="F13" s="2">
        <v>45.9711</v>
      </c>
      <c r="G13" s="2">
        <v>52.317900000000002</v>
      </c>
      <c r="H13" s="2">
        <v>0</v>
      </c>
      <c r="I13" s="2">
        <v>0</v>
      </c>
    </row>
    <row r="14" spans="1:9" x14ac:dyDescent="0.25">
      <c r="B14">
        <v>7</v>
      </c>
      <c r="C14" s="6">
        <v>26115</v>
      </c>
      <c r="D14" s="1">
        <v>15.758809677419357</v>
      </c>
      <c r="E14" s="1">
        <v>15.457322580645164</v>
      </c>
      <c r="F14" s="2">
        <v>84.2136</v>
      </c>
      <c r="G14" s="2">
        <v>18.661169999999998</v>
      </c>
      <c r="H14" s="2">
        <v>0</v>
      </c>
      <c r="I14" s="2">
        <v>0</v>
      </c>
    </row>
    <row r="15" spans="1:9" x14ac:dyDescent="0.25">
      <c r="B15">
        <v>8</v>
      </c>
      <c r="C15" s="6">
        <v>26146</v>
      </c>
      <c r="D15" s="1">
        <v>16.925829032258065</v>
      </c>
      <c r="E15" s="1">
        <v>16.098561290322582</v>
      </c>
      <c r="F15" s="2">
        <v>80.188500000000005</v>
      </c>
      <c r="G15" s="2">
        <v>115.3827</v>
      </c>
      <c r="H15" s="2">
        <v>0</v>
      </c>
      <c r="I15" s="2">
        <v>0</v>
      </c>
    </row>
    <row r="16" spans="1:9" x14ac:dyDescent="0.25">
      <c r="B16">
        <v>9</v>
      </c>
      <c r="C16" s="6">
        <v>26177</v>
      </c>
      <c r="D16" s="1">
        <v>14.716709999999999</v>
      </c>
      <c r="E16" s="1">
        <v>14.019676666666667</v>
      </c>
      <c r="F16" s="2">
        <v>83.733000000000004</v>
      </c>
      <c r="G16" s="2">
        <v>97.240500000000011</v>
      </c>
      <c r="H16" s="2">
        <v>1.569078</v>
      </c>
      <c r="I16" s="2">
        <v>47.449199999999998</v>
      </c>
    </row>
    <row r="17" spans="1:9" x14ac:dyDescent="0.25">
      <c r="B17">
        <v>10</v>
      </c>
      <c r="C17" s="6">
        <v>26207</v>
      </c>
      <c r="D17" s="1">
        <v>9.400784193548386</v>
      </c>
      <c r="E17" s="1">
        <v>8.6152729032258026</v>
      </c>
      <c r="F17" s="2">
        <v>77.12639999999999</v>
      </c>
      <c r="G17" s="2">
        <v>152.65049999999999</v>
      </c>
      <c r="H17" s="2">
        <v>36.341999999999999</v>
      </c>
      <c r="I17" s="2">
        <v>120.43890000000002</v>
      </c>
    </row>
    <row r="18" spans="1:9" x14ac:dyDescent="0.25">
      <c r="B18">
        <v>11</v>
      </c>
      <c r="C18" s="6">
        <v>26238</v>
      </c>
      <c r="D18" s="1">
        <v>6.7702203333333326</v>
      </c>
      <c r="E18" s="1">
        <v>6.6621284000000012</v>
      </c>
      <c r="F18" s="2">
        <v>80.408699999999996</v>
      </c>
      <c r="G18" s="2">
        <v>165.80430000000001</v>
      </c>
      <c r="H18" s="2">
        <v>68.984999999999999</v>
      </c>
      <c r="I18" s="2">
        <v>159.25290000000001</v>
      </c>
    </row>
    <row r="19" spans="1:9" x14ac:dyDescent="0.25">
      <c r="B19">
        <v>12</v>
      </c>
      <c r="C19" s="6">
        <v>26268</v>
      </c>
      <c r="D19" s="1">
        <v>0.39807616129032253</v>
      </c>
      <c r="E19" s="1">
        <v>0.77267054516128997</v>
      </c>
      <c r="F19" s="2">
        <v>95.810699999999997</v>
      </c>
      <c r="G19" s="2">
        <v>103.6083</v>
      </c>
      <c r="H19" s="2">
        <v>126.18360000000001</v>
      </c>
      <c r="I19" s="2">
        <v>95.389200000000002</v>
      </c>
    </row>
    <row r="20" spans="1:9" x14ac:dyDescent="0.25">
      <c r="A20">
        <v>1972</v>
      </c>
      <c r="B20">
        <v>1</v>
      </c>
      <c r="C20" s="6">
        <v>26299</v>
      </c>
      <c r="D20" s="1">
        <v>3.0202102096774199</v>
      </c>
      <c r="E20" s="1">
        <v>3.6967611548387098</v>
      </c>
      <c r="F20" s="2">
        <v>88.793399999999991</v>
      </c>
      <c r="G20" s="2">
        <v>126.50429999999999</v>
      </c>
      <c r="H20" s="2">
        <v>116.57220000000001</v>
      </c>
      <c r="I20" s="2">
        <v>128.1114</v>
      </c>
    </row>
    <row r="21" spans="1:9" x14ac:dyDescent="0.25">
      <c r="B21">
        <v>2</v>
      </c>
      <c r="C21" s="6">
        <v>26330</v>
      </c>
      <c r="D21" s="1">
        <v>-0.37270020689655164</v>
      </c>
      <c r="E21" s="1">
        <v>8.3740551724137982E-2</v>
      </c>
      <c r="F21" s="2">
        <v>74.838300000000004</v>
      </c>
      <c r="G21" s="2">
        <v>85.559699999999992</v>
      </c>
      <c r="H21" s="2">
        <v>85.735500000000002</v>
      </c>
      <c r="I21" s="2">
        <v>82.794899999999998</v>
      </c>
    </row>
    <row r="22" spans="1:9" x14ac:dyDescent="0.25">
      <c r="B22">
        <v>3</v>
      </c>
      <c r="C22" s="6">
        <v>26359</v>
      </c>
      <c r="D22" s="1">
        <v>1.9563118064516121</v>
      </c>
      <c r="E22" s="1">
        <v>2.2628406451612908</v>
      </c>
      <c r="F22" s="2">
        <v>15.215580000000001</v>
      </c>
      <c r="G22" s="2">
        <v>10.74417</v>
      </c>
      <c r="H22" s="2">
        <v>0.19065119999999999</v>
      </c>
      <c r="I22" s="2">
        <v>51.6066</v>
      </c>
    </row>
    <row r="23" spans="1:9" x14ac:dyDescent="0.25">
      <c r="B23">
        <v>4</v>
      </c>
      <c r="C23" s="6">
        <v>26390</v>
      </c>
      <c r="D23" s="1">
        <v>6.1630257666666663</v>
      </c>
      <c r="E23" s="1">
        <v>6.0126947600000005</v>
      </c>
      <c r="F23" s="2">
        <v>52.4178</v>
      </c>
      <c r="G23" s="2">
        <v>51.410699999999999</v>
      </c>
      <c r="H23" s="2">
        <v>11.369219999999999</v>
      </c>
      <c r="I23" s="2">
        <v>15.575759999999999</v>
      </c>
    </row>
    <row r="24" spans="1:9" x14ac:dyDescent="0.25">
      <c r="B24">
        <v>5</v>
      </c>
      <c r="C24" s="6">
        <v>26420</v>
      </c>
      <c r="D24" s="1">
        <v>8.4145951612903236</v>
      </c>
      <c r="E24" s="1">
        <v>7.6997041935483876</v>
      </c>
      <c r="F24" s="2">
        <v>111.2016</v>
      </c>
      <c r="G24" s="2">
        <v>61.914899999999996</v>
      </c>
      <c r="H24" s="2">
        <v>39.232199999999999</v>
      </c>
      <c r="I24" s="2">
        <v>0</v>
      </c>
    </row>
    <row r="25" spans="1:9" x14ac:dyDescent="0.25">
      <c r="B25">
        <v>6</v>
      </c>
      <c r="C25" s="6">
        <v>26451</v>
      </c>
      <c r="D25" s="1">
        <v>12.926955333333334</v>
      </c>
      <c r="E25" s="1">
        <v>12.991344999999997</v>
      </c>
      <c r="F25" s="2">
        <v>58.020600000000002</v>
      </c>
      <c r="G25" s="2">
        <v>35.692799999999998</v>
      </c>
      <c r="H25" s="2">
        <v>1.945479E-2</v>
      </c>
      <c r="I25" s="2">
        <v>0</v>
      </c>
    </row>
    <row r="26" spans="1:9" x14ac:dyDescent="0.25">
      <c r="B26">
        <v>7</v>
      </c>
      <c r="C26" s="6">
        <v>26481</v>
      </c>
      <c r="D26" s="1">
        <v>15.761761290322582</v>
      </c>
      <c r="E26" s="1">
        <v>15.576387096774196</v>
      </c>
      <c r="F26" s="2">
        <v>51.7395</v>
      </c>
      <c r="G26" s="2">
        <v>11.844239999999999</v>
      </c>
      <c r="H26" s="2">
        <v>0.69595499999999999</v>
      </c>
      <c r="I26" s="2">
        <v>0</v>
      </c>
    </row>
    <row r="27" spans="1:9" x14ac:dyDescent="0.25">
      <c r="B27">
        <v>8</v>
      </c>
      <c r="C27" s="6">
        <v>26512</v>
      </c>
      <c r="D27" s="1">
        <v>15.328393548387098</v>
      </c>
      <c r="E27" s="1">
        <v>14.53102935483871</v>
      </c>
      <c r="F27" s="2">
        <v>111.3672</v>
      </c>
      <c r="G27" s="2">
        <v>110.4798</v>
      </c>
      <c r="H27" s="2">
        <v>1.5913470000000001</v>
      </c>
      <c r="I27" s="2">
        <v>0</v>
      </c>
    </row>
    <row r="28" spans="1:9" x14ac:dyDescent="0.25">
      <c r="B28">
        <v>9</v>
      </c>
      <c r="C28" s="6">
        <v>26543</v>
      </c>
      <c r="D28" s="1">
        <v>13.048379333333338</v>
      </c>
      <c r="E28" s="1">
        <v>12.469339</v>
      </c>
      <c r="F28" s="2">
        <v>26.016359999999999</v>
      </c>
      <c r="G28" s="2">
        <v>90.811199999999999</v>
      </c>
      <c r="H28" s="2">
        <v>0.13249950000000002</v>
      </c>
      <c r="I28" s="2">
        <v>35.382300000000001</v>
      </c>
    </row>
    <row r="29" spans="1:9" x14ac:dyDescent="0.25">
      <c r="B29">
        <v>10</v>
      </c>
      <c r="C29" s="6">
        <v>26573</v>
      </c>
      <c r="D29" s="1">
        <v>9.3427874193548384</v>
      </c>
      <c r="E29" s="1">
        <v>8.9883290322580667</v>
      </c>
      <c r="F29" s="2">
        <v>35.458799999999997</v>
      </c>
      <c r="G29" s="2">
        <v>86.495399999999989</v>
      </c>
      <c r="H29" s="2">
        <v>0.346275</v>
      </c>
      <c r="I29" s="2">
        <v>60.305400000000006</v>
      </c>
    </row>
    <row r="30" spans="1:9" x14ac:dyDescent="0.25">
      <c r="B30">
        <v>11</v>
      </c>
      <c r="C30" s="6">
        <v>26604</v>
      </c>
      <c r="D30" s="1">
        <v>2.2091695633333339</v>
      </c>
      <c r="E30" s="1">
        <v>2.515727249999999</v>
      </c>
      <c r="F30" s="2">
        <v>92.537099999999995</v>
      </c>
      <c r="G30" s="2">
        <v>107.72190000000001</v>
      </c>
      <c r="H30" s="2">
        <v>25.702950000000001</v>
      </c>
      <c r="I30" s="2">
        <v>99.230699999999999</v>
      </c>
    </row>
    <row r="31" spans="1:9" x14ac:dyDescent="0.25">
      <c r="B31">
        <v>12</v>
      </c>
      <c r="C31" s="6">
        <v>26634</v>
      </c>
      <c r="D31" s="1">
        <v>1.0656731796774193</v>
      </c>
      <c r="E31" s="1">
        <v>1.2444794193548387</v>
      </c>
      <c r="F31" s="2">
        <v>25.201499999999999</v>
      </c>
      <c r="G31" s="2">
        <v>47.461199999999998</v>
      </c>
      <c r="H31" s="2">
        <v>28.079070000000002</v>
      </c>
      <c r="I31" s="2">
        <v>42.177899999999994</v>
      </c>
    </row>
    <row r="32" spans="1:9" x14ac:dyDescent="0.25">
      <c r="A32">
        <v>1973</v>
      </c>
      <c r="B32">
        <v>1</v>
      </c>
      <c r="C32" s="6">
        <v>26665</v>
      </c>
      <c r="D32" s="1">
        <v>-2.1183940322580641</v>
      </c>
      <c r="E32" s="1">
        <v>-1.6537153258064516</v>
      </c>
      <c r="F32" s="2">
        <v>76.868700000000004</v>
      </c>
      <c r="G32" s="2">
        <v>120.1131</v>
      </c>
      <c r="H32" s="2">
        <v>73.4268</v>
      </c>
      <c r="I32" s="2">
        <v>118.5954</v>
      </c>
    </row>
    <row r="33" spans="1:9" x14ac:dyDescent="0.25">
      <c r="B33">
        <v>2</v>
      </c>
      <c r="C33" s="6">
        <v>26696</v>
      </c>
      <c r="D33" s="1">
        <v>-9.3630425000000059E-2</v>
      </c>
      <c r="E33" s="1">
        <v>0.11350986428571423</v>
      </c>
      <c r="F33" s="2">
        <v>86.537999999999997</v>
      </c>
      <c r="G33" s="2">
        <v>82.591499999999996</v>
      </c>
      <c r="H33" s="2">
        <v>76.060500000000005</v>
      </c>
      <c r="I33" s="2">
        <v>99.163800000000009</v>
      </c>
    </row>
    <row r="34" spans="1:9" x14ac:dyDescent="0.25">
      <c r="B34">
        <v>3</v>
      </c>
      <c r="C34" s="6">
        <v>26724</v>
      </c>
      <c r="D34" s="1">
        <v>3.9059052903225804</v>
      </c>
      <c r="E34" s="1">
        <v>3.9899439774193555</v>
      </c>
      <c r="F34" s="2">
        <v>100.83029999999999</v>
      </c>
      <c r="G34" s="2">
        <v>122.73809999999999</v>
      </c>
      <c r="H34" s="2">
        <v>144.46019999999999</v>
      </c>
      <c r="I34" s="2">
        <v>124.20450000000001</v>
      </c>
    </row>
    <row r="35" spans="1:9" x14ac:dyDescent="0.25">
      <c r="B35">
        <v>4</v>
      </c>
      <c r="C35" s="6">
        <v>26755</v>
      </c>
      <c r="D35" s="1">
        <v>7.9675286666666674</v>
      </c>
      <c r="E35" s="1">
        <v>7.5363213333333343</v>
      </c>
      <c r="F35" s="2">
        <v>22.73808</v>
      </c>
      <c r="G35" s="2">
        <v>31.682700000000001</v>
      </c>
      <c r="H35" s="2">
        <v>1.2597390000000002</v>
      </c>
      <c r="I35" s="2">
        <v>13.488480000000001</v>
      </c>
    </row>
    <row r="36" spans="1:9" x14ac:dyDescent="0.25">
      <c r="B36">
        <v>5</v>
      </c>
      <c r="C36" s="6">
        <v>26785</v>
      </c>
      <c r="D36" s="1">
        <v>10.652144838709676</v>
      </c>
      <c r="E36" s="1">
        <v>10.037459032258065</v>
      </c>
      <c r="F36" s="2">
        <v>52.055399999999999</v>
      </c>
      <c r="G36" s="2">
        <v>95.524499999999989</v>
      </c>
      <c r="H36" s="2">
        <v>2.8831769999999999</v>
      </c>
      <c r="I36" s="2">
        <v>0.20367270000000001</v>
      </c>
    </row>
    <row r="37" spans="1:9" x14ac:dyDescent="0.25">
      <c r="B37">
        <v>6</v>
      </c>
      <c r="C37" s="6">
        <v>26816</v>
      </c>
      <c r="D37" s="1">
        <v>13.398026333333329</v>
      </c>
      <c r="E37" s="1">
        <v>12.325107000000001</v>
      </c>
      <c r="F37" s="2">
        <v>67.222499999999997</v>
      </c>
      <c r="G37" s="2">
        <v>63.526800000000001</v>
      </c>
      <c r="H37" s="2">
        <v>6.7459199999999999</v>
      </c>
      <c r="I37" s="2">
        <v>0</v>
      </c>
    </row>
    <row r="38" spans="1:9" x14ac:dyDescent="0.25">
      <c r="B38">
        <v>7</v>
      </c>
      <c r="C38" s="6">
        <v>26846</v>
      </c>
      <c r="D38" s="1">
        <v>16.041787096774193</v>
      </c>
      <c r="E38" s="1">
        <v>15.094077419354839</v>
      </c>
      <c r="F38" s="2">
        <v>50.511299999999999</v>
      </c>
      <c r="G38" s="2">
        <v>91.496399999999994</v>
      </c>
      <c r="H38" s="2">
        <v>0.56526300000000007</v>
      </c>
      <c r="I38" s="2">
        <v>9.5566499999999994</v>
      </c>
    </row>
    <row r="39" spans="1:9" x14ac:dyDescent="0.25">
      <c r="B39">
        <v>8</v>
      </c>
      <c r="C39" s="6">
        <v>26877</v>
      </c>
      <c r="D39" s="1">
        <v>15.315893548387097</v>
      </c>
      <c r="E39" s="1">
        <v>14.863064516129029</v>
      </c>
      <c r="F39" s="2">
        <v>116.80380000000001</v>
      </c>
      <c r="G39" s="2">
        <v>115.4418</v>
      </c>
      <c r="H39" s="2">
        <v>3.39276</v>
      </c>
      <c r="I39" s="2">
        <v>31.965600000000002</v>
      </c>
    </row>
    <row r="40" spans="1:9" x14ac:dyDescent="0.25">
      <c r="B40">
        <v>9</v>
      </c>
      <c r="C40" s="6">
        <v>26908</v>
      </c>
      <c r="D40" s="1">
        <v>12.511303333333334</v>
      </c>
      <c r="E40" s="1">
        <v>11.857554666666669</v>
      </c>
      <c r="F40" s="2">
        <v>42.932100000000005</v>
      </c>
      <c r="G40" s="2">
        <v>19.237439999999999</v>
      </c>
      <c r="H40" s="2">
        <v>0.67019999999999991</v>
      </c>
      <c r="I40" s="2">
        <v>0</v>
      </c>
    </row>
    <row r="41" spans="1:9" x14ac:dyDescent="0.25">
      <c r="B41">
        <v>10</v>
      </c>
      <c r="C41" s="6">
        <v>26938</v>
      </c>
      <c r="D41" s="1">
        <v>9.6591667741935456</v>
      </c>
      <c r="E41" s="1">
        <v>9.5496661290322571</v>
      </c>
      <c r="F41" s="2">
        <v>104.9277</v>
      </c>
      <c r="G41" s="2">
        <v>172.01490000000001</v>
      </c>
      <c r="H41" s="2">
        <v>37.817399999999999</v>
      </c>
      <c r="I41" s="2">
        <v>131.31300000000002</v>
      </c>
    </row>
    <row r="42" spans="1:9" x14ac:dyDescent="0.25">
      <c r="B42">
        <v>11</v>
      </c>
      <c r="C42" s="6">
        <v>26969</v>
      </c>
      <c r="D42" s="1">
        <v>4.4537265999999995</v>
      </c>
      <c r="E42" s="1">
        <v>4.4437412933333347</v>
      </c>
      <c r="F42" s="2">
        <v>107.7762</v>
      </c>
      <c r="G42" s="2">
        <v>185.0658</v>
      </c>
      <c r="H42" s="2">
        <v>95.512199999999993</v>
      </c>
      <c r="I42" s="2">
        <v>172.90049999999999</v>
      </c>
    </row>
    <row r="43" spans="1:9" x14ac:dyDescent="0.25">
      <c r="B43">
        <v>12</v>
      </c>
      <c r="C43" s="6">
        <v>26999</v>
      </c>
      <c r="D43" s="1">
        <v>1.3184217064516128</v>
      </c>
      <c r="E43" s="1">
        <v>1.2133615964516131</v>
      </c>
      <c r="F43" s="2">
        <v>36.007199999999997</v>
      </c>
      <c r="G43" s="2">
        <v>81.242399999999989</v>
      </c>
      <c r="H43" s="2">
        <v>27.741599999999998</v>
      </c>
      <c r="I43" s="2">
        <v>73.545299999999997</v>
      </c>
    </row>
    <row r="44" spans="1:9" x14ac:dyDescent="0.25">
      <c r="A44">
        <v>1974</v>
      </c>
      <c r="B44">
        <v>1</v>
      </c>
      <c r="C44" s="6">
        <v>27030</v>
      </c>
      <c r="D44" s="1">
        <v>-4.6237126548387089</v>
      </c>
      <c r="E44" s="1">
        <v>-4.7249096903225816</v>
      </c>
      <c r="F44" s="2">
        <v>99.003600000000006</v>
      </c>
      <c r="G44" s="2">
        <v>105.0723</v>
      </c>
      <c r="H44" s="2">
        <v>40.502100000000006</v>
      </c>
      <c r="I44" s="2">
        <v>38.64</v>
      </c>
    </row>
    <row r="45" spans="1:9" x14ac:dyDescent="0.25">
      <c r="B45">
        <v>2</v>
      </c>
      <c r="C45" s="6">
        <v>27061</v>
      </c>
      <c r="D45" s="1">
        <v>-3.9816215714285716</v>
      </c>
      <c r="E45" s="1">
        <v>-3.8000102142857139</v>
      </c>
      <c r="F45" s="2">
        <v>18.643710000000002</v>
      </c>
      <c r="G45" s="2">
        <v>29.210159999999998</v>
      </c>
      <c r="H45" s="2">
        <v>0</v>
      </c>
      <c r="I45" s="2">
        <v>32.682299999999998</v>
      </c>
    </row>
    <row r="46" spans="1:9" x14ac:dyDescent="0.25">
      <c r="B46">
        <v>3</v>
      </c>
      <c r="C46" s="6">
        <v>27089</v>
      </c>
      <c r="D46" s="1">
        <v>1.201854677419355</v>
      </c>
      <c r="E46" s="1">
        <v>1.746026483870968</v>
      </c>
      <c r="F46" s="2">
        <v>58.855200000000004</v>
      </c>
      <c r="G46" s="2">
        <v>65.299499999999995</v>
      </c>
      <c r="H46" s="2">
        <v>133.52520000000001</v>
      </c>
      <c r="I46" s="2">
        <v>150.8733</v>
      </c>
    </row>
    <row r="47" spans="1:9" x14ac:dyDescent="0.25">
      <c r="B47">
        <v>4</v>
      </c>
      <c r="C47" s="6">
        <v>27120</v>
      </c>
      <c r="D47" s="1">
        <v>6.9331276666666648</v>
      </c>
      <c r="E47" s="1">
        <v>7.200142999999998</v>
      </c>
      <c r="F47" s="2">
        <v>42.921900000000001</v>
      </c>
      <c r="G47" s="2">
        <v>32.4831</v>
      </c>
      <c r="H47" s="2">
        <v>30.603000000000002</v>
      </c>
      <c r="I47" s="2">
        <v>15.75459</v>
      </c>
    </row>
    <row r="48" spans="1:9" x14ac:dyDescent="0.25">
      <c r="B48">
        <v>5</v>
      </c>
      <c r="C48" s="6">
        <v>27150</v>
      </c>
      <c r="D48" s="1">
        <v>9.4693429032258081</v>
      </c>
      <c r="E48" s="1">
        <v>8.8874258064516116</v>
      </c>
      <c r="F48" s="2">
        <v>79.636499999999998</v>
      </c>
      <c r="G48" s="2">
        <v>85.92</v>
      </c>
      <c r="H48" s="2">
        <v>22.288650000000001</v>
      </c>
      <c r="I48" s="2">
        <v>30.131699999999995</v>
      </c>
    </row>
    <row r="49" spans="1:9" x14ac:dyDescent="0.25">
      <c r="B49">
        <v>6</v>
      </c>
      <c r="C49" s="6">
        <v>27181</v>
      </c>
      <c r="D49" s="1">
        <v>13.8621</v>
      </c>
      <c r="E49" s="1">
        <v>12.659523000000002</v>
      </c>
      <c r="F49" s="2">
        <v>35.9619</v>
      </c>
      <c r="G49" s="2">
        <v>73.674000000000007</v>
      </c>
      <c r="H49" s="2">
        <v>1.8143339999999999</v>
      </c>
      <c r="I49" s="2">
        <v>0</v>
      </c>
    </row>
    <row r="50" spans="1:9" x14ac:dyDescent="0.25">
      <c r="B50">
        <v>7</v>
      </c>
      <c r="C50" s="6">
        <v>27211</v>
      </c>
      <c r="D50" s="1">
        <v>15.445551612903223</v>
      </c>
      <c r="E50" s="1">
        <v>14.512441935483873</v>
      </c>
      <c r="F50" s="2">
        <v>78.715800000000002</v>
      </c>
      <c r="G50" s="2">
        <v>94.692899999999995</v>
      </c>
      <c r="H50" s="2">
        <v>0.72973199999999994</v>
      </c>
      <c r="I50" s="2">
        <v>0</v>
      </c>
    </row>
    <row r="51" spans="1:9" x14ac:dyDescent="0.25">
      <c r="B51">
        <v>8</v>
      </c>
      <c r="C51" s="6">
        <v>27242</v>
      </c>
      <c r="D51" s="1">
        <v>16.545703225806456</v>
      </c>
      <c r="E51" s="1">
        <v>15.860351612903225</v>
      </c>
      <c r="F51" s="2">
        <v>120.52290000000001</v>
      </c>
      <c r="G51" s="2">
        <v>137.07839999999999</v>
      </c>
      <c r="H51" s="2">
        <v>1.665543</v>
      </c>
      <c r="I51" s="2">
        <v>29.637270000000001</v>
      </c>
    </row>
    <row r="52" spans="1:9" x14ac:dyDescent="0.25">
      <c r="B52">
        <v>9</v>
      </c>
      <c r="C52" s="6">
        <v>27273</v>
      </c>
      <c r="D52" s="1">
        <v>12.272916666666665</v>
      </c>
      <c r="E52" s="1">
        <v>11.970718999999999</v>
      </c>
      <c r="F52" s="2">
        <v>112.49339999999999</v>
      </c>
      <c r="G52" s="2">
        <v>150.53040000000001</v>
      </c>
      <c r="H52" s="2">
        <v>2.308449</v>
      </c>
      <c r="I52" s="2">
        <v>91.270499999999998</v>
      </c>
    </row>
    <row r="53" spans="1:9" x14ac:dyDescent="0.25">
      <c r="B53">
        <v>10</v>
      </c>
      <c r="C53" s="6">
        <v>27303</v>
      </c>
      <c r="D53" s="1">
        <v>6.2338703225806444</v>
      </c>
      <c r="E53" s="1">
        <v>6.0300325806451607</v>
      </c>
      <c r="F53" s="2">
        <v>146.9271</v>
      </c>
      <c r="G53" s="2">
        <v>162.6438</v>
      </c>
      <c r="H53" s="2">
        <v>127.96829999999999</v>
      </c>
      <c r="I53" s="2">
        <v>128.9178</v>
      </c>
    </row>
    <row r="54" spans="1:9" x14ac:dyDescent="0.25">
      <c r="B54">
        <v>11</v>
      </c>
      <c r="C54" s="6">
        <v>27334</v>
      </c>
      <c r="D54" s="1">
        <v>-1.2790659333333332</v>
      </c>
      <c r="E54" s="1">
        <v>-1.5944214999999999</v>
      </c>
      <c r="F54" s="2">
        <v>94.785899999999998</v>
      </c>
      <c r="G54" s="2">
        <v>93.222899999999996</v>
      </c>
      <c r="H54" s="2">
        <v>117.1506</v>
      </c>
      <c r="I54" s="2">
        <v>81.228899999999996</v>
      </c>
    </row>
    <row r="55" spans="1:9" x14ac:dyDescent="0.25">
      <c r="B55">
        <v>12</v>
      </c>
      <c r="C55" s="6">
        <v>27364</v>
      </c>
      <c r="D55" s="1">
        <v>-1.9075131612903227</v>
      </c>
      <c r="E55" s="1">
        <v>-1.1986191935483872</v>
      </c>
      <c r="F55" s="2">
        <v>60.760199999999998</v>
      </c>
      <c r="G55" s="2">
        <v>52.0503</v>
      </c>
      <c r="H55" s="2">
        <v>78.210599999999999</v>
      </c>
      <c r="I55" s="2">
        <v>46.177199999999999</v>
      </c>
    </row>
    <row r="56" spans="1:9" x14ac:dyDescent="0.25">
      <c r="A56">
        <v>1975</v>
      </c>
      <c r="B56">
        <v>1</v>
      </c>
      <c r="C56" s="6">
        <v>27395</v>
      </c>
      <c r="D56" s="1">
        <v>-1.2839064419354835</v>
      </c>
      <c r="E56" s="1">
        <v>-0.49900119354838685</v>
      </c>
      <c r="F56" s="2">
        <v>48.994500000000002</v>
      </c>
      <c r="G56" s="2">
        <v>49.860600000000005</v>
      </c>
      <c r="H56" s="2">
        <v>5.1929400000000001</v>
      </c>
      <c r="I56" s="2">
        <v>20.23929</v>
      </c>
    </row>
    <row r="57" spans="1:9" x14ac:dyDescent="0.25">
      <c r="B57">
        <v>2</v>
      </c>
      <c r="C57" s="6">
        <v>27426</v>
      </c>
      <c r="D57" s="1">
        <v>-1.2411804999999998</v>
      </c>
      <c r="E57" s="1">
        <v>-0.48229520000000009</v>
      </c>
      <c r="F57" s="2">
        <v>86.311800000000005</v>
      </c>
      <c r="G57" s="2">
        <v>90.565799999999996</v>
      </c>
      <c r="H57" s="2">
        <v>156.45269999999999</v>
      </c>
      <c r="I57" s="2">
        <v>125.61899999999999</v>
      </c>
    </row>
    <row r="58" spans="1:9" x14ac:dyDescent="0.25">
      <c r="B58">
        <v>3</v>
      </c>
      <c r="C58" s="6">
        <v>27454</v>
      </c>
      <c r="D58" s="1">
        <v>2.6591605709677415</v>
      </c>
      <c r="E58" s="1">
        <v>2.863522677419355</v>
      </c>
      <c r="F58" s="2">
        <v>105.123</v>
      </c>
      <c r="G58" s="2">
        <v>69.391500000000008</v>
      </c>
      <c r="H58" s="2">
        <v>25.9848</v>
      </c>
      <c r="I58" s="2">
        <v>83.229000000000013</v>
      </c>
    </row>
    <row r="59" spans="1:9" x14ac:dyDescent="0.25">
      <c r="B59">
        <v>4</v>
      </c>
      <c r="C59" s="6">
        <v>27485</v>
      </c>
      <c r="D59" s="1">
        <v>6.2858893333333334</v>
      </c>
      <c r="E59" s="1">
        <v>5.8603609999999993</v>
      </c>
      <c r="F59" s="2">
        <v>72.874200000000002</v>
      </c>
      <c r="G59" s="2">
        <v>108.0729</v>
      </c>
      <c r="H59" s="2">
        <v>135.61169999999998</v>
      </c>
      <c r="I59" s="2">
        <v>98.328600000000009</v>
      </c>
    </row>
    <row r="60" spans="1:9" x14ac:dyDescent="0.25">
      <c r="B60">
        <v>5</v>
      </c>
      <c r="C60" s="6">
        <v>27515</v>
      </c>
      <c r="D60" s="1">
        <v>8.6350996774193529</v>
      </c>
      <c r="E60" s="1">
        <v>8.1101583870967762</v>
      </c>
      <c r="F60" s="2">
        <v>58.362300000000005</v>
      </c>
      <c r="G60" s="2">
        <v>72.824700000000007</v>
      </c>
      <c r="H60" s="2">
        <v>3.2907299999999999</v>
      </c>
      <c r="I60" s="2">
        <v>7.745639999999999</v>
      </c>
    </row>
    <row r="61" spans="1:9" x14ac:dyDescent="0.25">
      <c r="B61">
        <v>6</v>
      </c>
      <c r="C61" s="6">
        <v>27546</v>
      </c>
      <c r="D61" s="1">
        <v>13.48254166666667</v>
      </c>
      <c r="E61" s="1">
        <v>12.220639333333333</v>
      </c>
      <c r="F61" s="2">
        <v>16.096139999999998</v>
      </c>
      <c r="G61" s="2">
        <v>12.646979999999999</v>
      </c>
      <c r="H61" s="2">
        <v>1.5767610000000001</v>
      </c>
      <c r="I61" s="2">
        <v>0</v>
      </c>
    </row>
    <row r="62" spans="1:9" x14ac:dyDescent="0.25">
      <c r="B62">
        <v>7</v>
      </c>
      <c r="C62" s="6">
        <v>27576</v>
      </c>
      <c r="D62" s="1">
        <v>17.428354838709676</v>
      </c>
      <c r="E62" s="1">
        <v>17.04515806451613</v>
      </c>
      <c r="F62" s="2">
        <v>26.54823</v>
      </c>
      <c r="G62" s="2">
        <v>80.380499999999998</v>
      </c>
      <c r="H62" s="2">
        <v>0.2585634</v>
      </c>
      <c r="I62" s="2">
        <v>6.1011600000000001</v>
      </c>
    </row>
    <row r="63" spans="1:9" x14ac:dyDescent="0.25">
      <c r="B63">
        <v>8</v>
      </c>
      <c r="C63" s="6">
        <v>27607</v>
      </c>
      <c r="D63" s="1">
        <v>15.551006451612906</v>
      </c>
      <c r="E63" s="1">
        <v>14.822058064516128</v>
      </c>
      <c r="F63" s="2">
        <v>76.579499999999996</v>
      </c>
      <c r="G63" s="2">
        <v>54.713700000000003</v>
      </c>
      <c r="H63" s="2">
        <v>0.49820700000000001</v>
      </c>
      <c r="I63" s="2">
        <v>0</v>
      </c>
    </row>
    <row r="64" spans="1:9" x14ac:dyDescent="0.25">
      <c r="B64">
        <v>9</v>
      </c>
      <c r="C64" s="6">
        <v>27638</v>
      </c>
      <c r="D64" s="1">
        <v>11.446166666666667</v>
      </c>
      <c r="E64" s="1">
        <v>11.111103333333334</v>
      </c>
      <c r="F64" s="2">
        <v>81.995699999999999</v>
      </c>
      <c r="G64" s="2">
        <v>118.896</v>
      </c>
      <c r="H64" s="2">
        <v>0.87071399999999999</v>
      </c>
      <c r="I64" s="2">
        <v>22.134779999999999</v>
      </c>
    </row>
    <row r="65" spans="1:9" x14ac:dyDescent="0.25">
      <c r="B65">
        <v>10</v>
      </c>
      <c r="C65" s="6">
        <v>27668</v>
      </c>
      <c r="D65" s="1">
        <v>9.275008709677417</v>
      </c>
      <c r="E65" s="1">
        <v>9.1389399999999981</v>
      </c>
      <c r="F65" s="2">
        <v>44.624399999999994</v>
      </c>
      <c r="G65" s="2">
        <v>101.547</v>
      </c>
      <c r="H65" s="2">
        <v>1.8542730000000001</v>
      </c>
      <c r="I65" s="2">
        <v>58.025099999999995</v>
      </c>
    </row>
    <row r="66" spans="1:9" x14ac:dyDescent="0.25">
      <c r="B66">
        <v>11</v>
      </c>
      <c r="C66" s="6">
        <v>27699</v>
      </c>
      <c r="D66" s="1">
        <v>4.3710872000000007</v>
      </c>
      <c r="E66" s="1">
        <v>4.2726478333333331</v>
      </c>
      <c r="F66" s="2">
        <v>51.056400000000004</v>
      </c>
      <c r="G66" s="2">
        <v>84.307199999999995</v>
      </c>
      <c r="H66" s="2">
        <v>1.707252</v>
      </c>
      <c r="I66" s="2">
        <v>70.673400000000001</v>
      </c>
    </row>
    <row r="67" spans="1:9" x14ac:dyDescent="0.25">
      <c r="B67">
        <v>12</v>
      </c>
      <c r="C67" s="6">
        <v>27729</v>
      </c>
      <c r="D67" s="1">
        <v>2.9272277838709688</v>
      </c>
      <c r="E67" s="1">
        <v>2.9339042258064514</v>
      </c>
      <c r="F67" s="2">
        <v>26.562660000000001</v>
      </c>
      <c r="G67" s="2">
        <v>23.836200000000002</v>
      </c>
      <c r="H67" s="2">
        <v>6.2189100000000002</v>
      </c>
      <c r="I67" s="2">
        <v>14.428199999999999</v>
      </c>
    </row>
    <row r="68" spans="1:9" x14ac:dyDescent="0.25">
      <c r="A68">
        <v>1976</v>
      </c>
      <c r="B68">
        <v>1</v>
      </c>
      <c r="C68" s="6">
        <v>27760</v>
      </c>
      <c r="D68" s="1">
        <v>-0.16642296774193549</v>
      </c>
      <c r="E68" s="1">
        <v>0.52624899999999997</v>
      </c>
      <c r="F68" s="2">
        <v>101.37389999999999</v>
      </c>
      <c r="G68" s="2">
        <v>90.615299999999991</v>
      </c>
      <c r="H68" s="2">
        <v>96.1374</v>
      </c>
      <c r="I68" s="2">
        <v>85.926900000000003</v>
      </c>
    </row>
    <row r="69" spans="1:9" x14ac:dyDescent="0.25">
      <c r="B69">
        <v>2</v>
      </c>
      <c r="C69" s="6">
        <v>27791</v>
      </c>
      <c r="D69" s="1">
        <v>1.7806889310344827</v>
      </c>
      <c r="E69" s="1">
        <v>2.0591061000000002</v>
      </c>
      <c r="F69" s="2">
        <v>52.243200000000002</v>
      </c>
      <c r="G69" s="2">
        <v>35.995199999999997</v>
      </c>
      <c r="H69" s="2">
        <v>47.251199999999997</v>
      </c>
      <c r="I69" s="2">
        <v>43.217700000000001</v>
      </c>
    </row>
    <row r="70" spans="1:9" x14ac:dyDescent="0.25">
      <c r="B70">
        <v>3</v>
      </c>
      <c r="C70" s="6">
        <v>27820</v>
      </c>
      <c r="D70" s="1">
        <v>2.3212613548387089</v>
      </c>
      <c r="E70" s="1">
        <v>2.8777384193548388</v>
      </c>
      <c r="F70" s="2">
        <v>49.566900000000004</v>
      </c>
      <c r="G70" s="2">
        <v>57.699599999999997</v>
      </c>
      <c r="H70" s="2">
        <v>32.5503</v>
      </c>
      <c r="I70" s="2">
        <v>65.912100000000009</v>
      </c>
    </row>
    <row r="71" spans="1:9" x14ac:dyDescent="0.25">
      <c r="B71">
        <v>4</v>
      </c>
      <c r="C71" s="6">
        <v>27851</v>
      </c>
      <c r="D71" s="1">
        <v>7.2412623333333324</v>
      </c>
      <c r="E71" s="1">
        <v>7.1860529999999994</v>
      </c>
      <c r="F71" s="2">
        <v>67.698599999999999</v>
      </c>
      <c r="G71" s="2">
        <v>98.8065</v>
      </c>
      <c r="H71" s="2">
        <v>37.281899999999993</v>
      </c>
      <c r="I71" s="2">
        <v>95.612399999999994</v>
      </c>
    </row>
    <row r="72" spans="1:9" x14ac:dyDescent="0.25">
      <c r="B72">
        <v>5</v>
      </c>
      <c r="C72" s="6">
        <v>27881</v>
      </c>
      <c r="D72" s="1">
        <v>11.78711451612903</v>
      </c>
      <c r="E72" s="1">
        <v>11.511319999999998</v>
      </c>
      <c r="F72" s="2">
        <v>42.670499999999997</v>
      </c>
      <c r="G72" s="2">
        <v>116.90130000000001</v>
      </c>
      <c r="H72" s="2">
        <v>4.6151099999999996</v>
      </c>
      <c r="I72" s="2">
        <v>52.968299999999999</v>
      </c>
    </row>
    <row r="73" spans="1:9" x14ac:dyDescent="0.25">
      <c r="B73">
        <v>6</v>
      </c>
      <c r="C73" s="6">
        <v>27912</v>
      </c>
      <c r="D73" s="1">
        <v>14.408996666666667</v>
      </c>
      <c r="E73" s="1">
        <v>13.210142666666664</v>
      </c>
      <c r="F73" s="2">
        <v>40.950299999999999</v>
      </c>
      <c r="G73" s="2">
        <v>83.019300000000001</v>
      </c>
      <c r="H73" s="2">
        <v>3.1279499999999998</v>
      </c>
      <c r="I73" s="2">
        <v>0</v>
      </c>
    </row>
    <row r="74" spans="1:9" x14ac:dyDescent="0.25">
      <c r="B74">
        <v>7</v>
      </c>
      <c r="C74" s="6">
        <v>27942</v>
      </c>
      <c r="D74" s="1">
        <v>15.931564516129031</v>
      </c>
      <c r="E74" s="1">
        <v>14.626951612903225</v>
      </c>
      <c r="F74" s="2">
        <v>52.059899999999999</v>
      </c>
      <c r="G74" s="2">
        <v>144.91799999999998</v>
      </c>
      <c r="H74" s="2">
        <v>2.156142</v>
      </c>
      <c r="I74" s="2">
        <v>19.2315</v>
      </c>
    </row>
    <row r="75" spans="1:9" x14ac:dyDescent="0.25">
      <c r="B75">
        <v>8</v>
      </c>
      <c r="C75" s="6">
        <v>27973</v>
      </c>
      <c r="D75" s="1">
        <v>15.382235483870968</v>
      </c>
      <c r="E75" s="1">
        <v>14.904560967741929</v>
      </c>
      <c r="F75" s="2">
        <v>33.044400000000003</v>
      </c>
      <c r="G75" s="2">
        <v>21.178979999999999</v>
      </c>
      <c r="H75" s="2">
        <v>0</v>
      </c>
      <c r="I75" s="2">
        <v>0</v>
      </c>
    </row>
    <row r="76" spans="1:9" x14ac:dyDescent="0.25">
      <c r="B76">
        <v>9</v>
      </c>
      <c r="C76" s="6">
        <v>28004</v>
      </c>
      <c r="D76" s="1">
        <v>12.715442333333332</v>
      </c>
      <c r="E76" s="1">
        <v>12.900597666666668</v>
      </c>
      <c r="F76" s="2">
        <v>64.6113</v>
      </c>
      <c r="G76" s="2">
        <v>88.326300000000003</v>
      </c>
      <c r="H76" s="2">
        <v>0.83888999999999991</v>
      </c>
      <c r="I76" s="2">
        <v>16.16358</v>
      </c>
    </row>
    <row r="77" spans="1:9" x14ac:dyDescent="0.25">
      <c r="B77">
        <v>10</v>
      </c>
      <c r="C77" s="6">
        <v>28034</v>
      </c>
      <c r="D77" s="1">
        <v>9.8407251612903206</v>
      </c>
      <c r="E77" s="1">
        <v>9.7550016129032251</v>
      </c>
      <c r="F77" s="2">
        <v>189.23820000000001</v>
      </c>
      <c r="G77" s="2">
        <v>311.33640000000003</v>
      </c>
      <c r="H77" s="2">
        <v>66.500756999999993</v>
      </c>
      <c r="I77" s="2">
        <v>253.47149999999999</v>
      </c>
    </row>
    <row r="78" spans="1:9" x14ac:dyDescent="0.25">
      <c r="B78">
        <v>11</v>
      </c>
      <c r="C78" s="6">
        <v>28065</v>
      </c>
      <c r="D78" s="1">
        <v>4.3794523666666665</v>
      </c>
      <c r="E78" s="1">
        <v>4.1088677333333319</v>
      </c>
      <c r="F78" s="2">
        <v>58.724699999999999</v>
      </c>
      <c r="G78" s="2">
        <v>103.5762</v>
      </c>
      <c r="H78" s="2">
        <v>49.4985</v>
      </c>
      <c r="I78" s="2">
        <v>93.393299999999996</v>
      </c>
    </row>
    <row r="79" spans="1:9" x14ac:dyDescent="0.25">
      <c r="B79">
        <v>12</v>
      </c>
      <c r="C79" s="6">
        <v>28095</v>
      </c>
      <c r="D79" s="1">
        <v>1.2193956425806447</v>
      </c>
      <c r="E79" s="1">
        <v>0.28006209354838707</v>
      </c>
      <c r="F79" s="2">
        <v>64.181399999999996</v>
      </c>
      <c r="G79" s="2">
        <v>60.388800000000003</v>
      </c>
      <c r="H79" s="2">
        <v>62.727600000000002</v>
      </c>
      <c r="I79" s="2">
        <v>54.287399999999998</v>
      </c>
    </row>
    <row r="80" spans="1:9" x14ac:dyDescent="0.25">
      <c r="A80">
        <v>1977</v>
      </c>
      <c r="B80">
        <v>1</v>
      </c>
      <c r="C80" s="6">
        <v>28126</v>
      </c>
      <c r="D80" s="1">
        <v>1.629997935483871</v>
      </c>
      <c r="E80" s="1">
        <v>2.4298159677419355</v>
      </c>
      <c r="F80" s="2">
        <v>41.6496</v>
      </c>
      <c r="G80" s="2">
        <v>57.610800000000005</v>
      </c>
      <c r="H80" s="2">
        <v>34.2804</v>
      </c>
      <c r="I80" s="2">
        <v>57.328200000000002</v>
      </c>
    </row>
    <row r="81" spans="1:9" x14ac:dyDescent="0.25">
      <c r="B81">
        <v>2</v>
      </c>
      <c r="C81" s="6">
        <v>28157</v>
      </c>
      <c r="D81" s="1">
        <v>2.884135035714285</v>
      </c>
      <c r="E81" s="1">
        <v>3.2358237657142856</v>
      </c>
      <c r="F81" s="2">
        <v>134.21010000000001</v>
      </c>
      <c r="G81" s="2">
        <v>158.28479999999999</v>
      </c>
      <c r="H81" s="2">
        <v>158.0592</v>
      </c>
      <c r="I81" s="2">
        <v>163.31550000000001</v>
      </c>
    </row>
    <row r="82" spans="1:9" x14ac:dyDescent="0.25">
      <c r="B82">
        <v>3</v>
      </c>
      <c r="C82" s="6">
        <v>28185</v>
      </c>
      <c r="D82" s="1">
        <v>3.0499864193548385</v>
      </c>
      <c r="E82" s="1">
        <v>3.4598335806451623</v>
      </c>
      <c r="F82" s="2">
        <v>54.343199999999996</v>
      </c>
      <c r="G82" s="2">
        <v>59.983200000000004</v>
      </c>
      <c r="H82" s="2">
        <v>40.835699999999996</v>
      </c>
      <c r="I82" s="2">
        <v>57.656399999999998</v>
      </c>
    </row>
    <row r="83" spans="1:9" x14ac:dyDescent="0.25">
      <c r="B83">
        <v>4</v>
      </c>
      <c r="C83" s="6">
        <v>28216</v>
      </c>
      <c r="D83" s="1">
        <v>5.6502865633333332</v>
      </c>
      <c r="E83" s="1">
        <v>5.6341491666666679</v>
      </c>
      <c r="F83" s="2">
        <v>15.673169999999999</v>
      </c>
      <c r="G83" s="2">
        <v>23.793480000000002</v>
      </c>
      <c r="H83" s="2">
        <v>1.0328579999999998</v>
      </c>
      <c r="I83" s="2">
        <v>15.975479999999999</v>
      </c>
    </row>
    <row r="84" spans="1:9" x14ac:dyDescent="0.25">
      <c r="B84">
        <v>5</v>
      </c>
      <c r="C84" s="6">
        <v>28246</v>
      </c>
      <c r="D84" s="1">
        <v>9.8354899999999983</v>
      </c>
      <c r="E84" s="1">
        <v>9.0132874193548371</v>
      </c>
      <c r="F84" s="2">
        <v>45.765000000000001</v>
      </c>
      <c r="G84" s="2">
        <v>66.213000000000008</v>
      </c>
      <c r="H84" s="2">
        <v>2.3750070000000001</v>
      </c>
      <c r="I84" s="2">
        <v>0</v>
      </c>
    </row>
    <row r="85" spans="1:9" x14ac:dyDescent="0.25">
      <c r="B85">
        <v>6</v>
      </c>
      <c r="C85" s="6">
        <v>28277</v>
      </c>
      <c r="D85" s="1">
        <v>14.223109666666668</v>
      </c>
      <c r="E85" s="1">
        <v>13.989294666666666</v>
      </c>
      <c r="F85" s="2">
        <v>57.038699999999999</v>
      </c>
      <c r="G85" s="2">
        <v>79.3917</v>
      </c>
      <c r="H85" s="2">
        <v>4.0703399999999998</v>
      </c>
      <c r="I85" s="2">
        <v>2.7674940000000001</v>
      </c>
    </row>
    <row r="86" spans="1:9" x14ac:dyDescent="0.25">
      <c r="B86">
        <v>7</v>
      </c>
      <c r="C86" s="6">
        <v>28307</v>
      </c>
      <c r="D86" s="1">
        <v>15.774419354838711</v>
      </c>
      <c r="E86" s="1">
        <v>14.509870967741936</v>
      </c>
      <c r="F86" s="2">
        <v>77.685300000000012</v>
      </c>
      <c r="G86" s="2">
        <v>93.252899999999997</v>
      </c>
      <c r="H86" s="2">
        <v>0.47499599999999997</v>
      </c>
      <c r="I86" s="2">
        <v>0</v>
      </c>
    </row>
    <row r="87" spans="1:9" x14ac:dyDescent="0.25">
      <c r="B87">
        <v>8</v>
      </c>
      <c r="C87" s="6">
        <v>28338</v>
      </c>
      <c r="D87" s="1">
        <v>16.092032258064513</v>
      </c>
      <c r="E87" s="1">
        <v>14.879283870967742</v>
      </c>
      <c r="F87" s="2">
        <v>90.405899999999988</v>
      </c>
      <c r="G87" s="2">
        <v>158.72069999999999</v>
      </c>
      <c r="H87" s="2">
        <v>1.396803</v>
      </c>
      <c r="I87" s="2">
        <v>56.319600000000001</v>
      </c>
    </row>
    <row r="88" spans="1:9" x14ac:dyDescent="0.25">
      <c r="B88">
        <v>9</v>
      </c>
      <c r="C88" s="6">
        <v>28369</v>
      </c>
      <c r="D88" s="1">
        <v>11.622892666666665</v>
      </c>
      <c r="E88" s="1">
        <v>11.279531333333333</v>
      </c>
      <c r="F88" s="2">
        <v>53.092799999999997</v>
      </c>
      <c r="G88" s="2">
        <v>124.52820000000001</v>
      </c>
      <c r="H88" s="2">
        <v>0.65738699999999994</v>
      </c>
      <c r="I88" s="2">
        <v>83.823599999999999</v>
      </c>
    </row>
    <row r="89" spans="1:9" x14ac:dyDescent="0.25">
      <c r="B89">
        <v>10</v>
      </c>
      <c r="C89" s="6">
        <v>28399</v>
      </c>
      <c r="D89" s="1">
        <v>8.6656300000000037</v>
      </c>
      <c r="E89" s="1">
        <v>8.5590036451612885</v>
      </c>
      <c r="F89" s="2">
        <v>57.465599999999995</v>
      </c>
      <c r="G89" s="2">
        <v>125.93819999999999</v>
      </c>
      <c r="H89" s="2">
        <v>0.860931</v>
      </c>
      <c r="I89" s="2">
        <v>94.034099999999995</v>
      </c>
    </row>
    <row r="90" spans="1:9" x14ac:dyDescent="0.25">
      <c r="B90">
        <v>11</v>
      </c>
      <c r="C90" s="6">
        <v>28430</v>
      </c>
      <c r="D90" s="1">
        <v>5.8391820000000019</v>
      </c>
      <c r="E90" s="1">
        <v>6.0206516666666676</v>
      </c>
      <c r="F90" s="2">
        <v>60.291300000000007</v>
      </c>
      <c r="G90" s="2">
        <v>113.64869999999999</v>
      </c>
      <c r="H90" s="2">
        <v>20.180820000000001</v>
      </c>
      <c r="I90" s="2">
        <v>102.47369999999999</v>
      </c>
    </row>
    <row r="91" spans="1:9" x14ac:dyDescent="0.25">
      <c r="B91">
        <v>12</v>
      </c>
      <c r="C91" s="6">
        <v>28460</v>
      </c>
      <c r="D91" s="1">
        <v>2.8259403548387096</v>
      </c>
      <c r="E91" s="1">
        <v>2.7552130161290327</v>
      </c>
      <c r="F91" s="2">
        <v>94.068599999999989</v>
      </c>
      <c r="G91" s="2">
        <v>126.92939999999999</v>
      </c>
      <c r="H91" s="2">
        <v>90.884099999999989</v>
      </c>
      <c r="I91" s="2">
        <v>120.71609999999998</v>
      </c>
    </row>
    <row r="92" spans="1:9" x14ac:dyDescent="0.25">
      <c r="A92">
        <v>1978</v>
      </c>
      <c r="B92">
        <v>1</v>
      </c>
      <c r="C92" s="6">
        <v>28491</v>
      </c>
      <c r="D92" s="1">
        <v>-3.5361750322580661</v>
      </c>
      <c r="E92" s="1">
        <v>-3.3281792258064518</v>
      </c>
      <c r="F92" s="2">
        <v>39.054299999999998</v>
      </c>
      <c r="G92" s="2">
        <v>67.292400000000001</v>
      </c>
      <c r="H92" s="2">
        <v>33.180299999999995</v>
      </c>
      <c r="I92" s="2">
        <v>64.814400000000006</v>
      </c>
    </row>
    <row r="93" spans="1:9" x14ac:dyDescent="0.25">
      <c r="B93">
        <v>2</v>
      </c>
      <c r="C93" s="6">
        <v>28522</v>
      </c>
      <c r="D93" s="1">
        <v>1.1105884285714287</v>
      </c>
      <c r="E93" s="1">
        <v>1.7291177857142859</v>
      </c>
      <c r="F93" s="2">
        <v>53.549399999999999</v>
      </c>
      <c r="G93" s="2">
        <v>72.707700000000003</v>
      </c>
      <c r="H93" s="2">
        <v>52.443899999999999</v>
      </c>
      <c r="I93" s="2">
        <v>81.787499999999994</v>
      </c>
    </row>
    <row r="94" spans="1:9" x14ac:dyDescent="0.25">
      <c r="B94">
        <v>3</v>
      </c>
      <c r="C94" s="6">
        <v>28550</v>
      </c>
      <c r="D94" s="1">
        <v>1.7747941612903226</v>
      </c>
      <c r="E94" s="1">
        <v>1.1914820774193549</v>
      </c>
      <c r="F94" s="2">
        <v>66.775800000000004</v>
      </c>
      <c r="G94" s="2">
        <v>84.7971</v>
      </c>
      <c r="H94" s="2">
        <v>40.302</v>
      </c>
      <c r="I94" s="2">
        <v>92.447999999999993</v>
      </c>
    </row>
    <row r="95" spans="1:9" x14ac:dyDescent="0.25">
      <c r="B95">
        <v>4</v>
      </c>
      <c r="C95" s="6">
        <v>28581</v>
      </c>
      <c r="D95" s="1">
        <v>5.4446863333333333</v>
      </c>
      <c r="E95" s="1">
        <v>5.5388486666666656</v>
      </c>
      <c r="F95" s="2">
        <v>28.04055</v>
      </c>
      <c r="G95" s="2">
        <v>34.209000000000003</v>
      </c>
      <c r="H95" s="2">
        <v>1.504122</v>
      </c>
      <c r="I95" s="2">
        <v>11.756159999999999</v>
      </c>
    </row>
    <row r="96" spans="1:9" x14ac:dyDescent="0.25">
      <c r="B96">
        <v>5</v>
      </c>
      <c r="C96" s="6">
        <v>28611</v>
      </c>
      <c r="D96" s="1">
        <v>10.183286129032258</v>
      </c>
      <c r="E96" s="1">
        <v>9.5449096129032238</v>
      </c>
      <c r="F96" s="2">
        <v>36.473400000000005</v>
      </c>
      <c r="G96" s="2">
        <v>73.0428</v>
      </c>
      <c r="H96" s="2">
        <v>3.66534</v>
      </c>
      <c r="I96" s="2">
        <v>8.3897700000000004</v>
      </c>
    </row>
    <row r="97" spans="1:9" x14ac:dyDescent="0.25">
      <c r="B97">
        <v>6</v>
      </c>
      <c r="C97" s="6">
        <v>28642</v>
      </c>
      <c r="D97" s="1">
        <v>13.829476666666666</v>
      </c>
      <c r="E97" s="1">
        <v>12.506785333333335</v>
      </c>
      <c r="F97" s="2">
        <v>26.433060000000001</v>
      </c>
      <c r="G97" s="2">
        <v>24.877559999999999</v>
      </c>
      <c r="H97" s="2">
        <v>2.0148240000000004</v>
      </c>
      <c r="I97" s="2">
        <v>0</v>
      </c>
    </row>
    <row r="98" spans="1:9" x14ac:dyDescent="0.25">
      <c r="B98">
        <v>7</v>
      </c>
      <c r="C98" s="6">
        <v>28672</v>
      </c>
      <c r="D98" s="1">
        <v>18.024835483870969</v>
      </c>
      <c r="E98" s="1">
        <v>16.485609677419358</v>
      </c>
      <c r="F98" s="2">
        <v>12.30288</v>
      </c>
      <c r="G98" s="2">
        <v>13.63092</v>
      </c>
      <c r="H98" s="2">
        <v>0</v>
      </c>
      <c r="I98" s="2">
        <v>0</v>
      </c>
    </row>
    <row r="99" spans="1:9" x14ac:dyDescent="0.25">
      <c r="B99">
        <v>8</v>
      </c>
      <c r="C99" s="6">
        <v>28703</v>
      </c>
      <c r="D99" s="1">
        <v>16.14495161290322</v>
      </c>
      <c r="E99" s="1">
        <v>15.215612903225804</v>
      </c>
      <c r="F99" s="2">
        <v>107.2503</v>
      </c>
      <c r="G99" s="2">
        <v>90.684899999999999</v>
      </c>
      <c r="H99" s="2">
        <v>1.990353</v>
      </c>
      <c r="I99" s="2">
        <v>0</v>
      </c>
    </row>
    <row r="100" spans="1:9" x14ac:dyDescent="0.25">
      <c r="B100">
        <v>9</v>
      </c>
      <c r="C100" s="6">
        <v>28734</v>
      </c>
      <c r="D100" s="1">
        <v>13.668994999999999</v>
      </c>
      <c r="E100" s="1">
        <v>13.295783000000005</v>
      </c>
      <c r="F100" s="2">
        <v>65.395800000000008</v>
      </c>
      <c r="G100" s="2">
        <v>82.953599999999994</v>
      </c>
      <c r="H100" s="2">
        <v>2.519949</v>
      </c>
      <c r="I100" s="2">
        <v>3.6378299999999997</v>
      </c>
    </row>
    <row r="101" spans="1:9" x14ac:dyDescent="0.25">
      <c r="B101">
        <v>10</v>
      </c>
      <c r="C101" s="6">
        <v>28764</v>
      </c>
      <c r="D101" s="1">
        <v>8.7700070967741972</v>
      </c>
      <c r="E101" s="1">
        <v>8.5466980645161303</v>
      </c>
      <c r="F101" s="2">
        <v>45.378</v>
      </c>
      <c r="G101" s="2">
        <v>55.170899999999996</v>
      </c>
      <c r="H101" s="2">
        <v>0.69319800000000009</v>
      </c>
      <c r="I101" s="2">
        <v>19.289159999999999</v>
      </c>
    </row>
    <row r="102" spans="1:9" x14ac:dyDescent="0.25">
      <c r="B102">
        <v>11</v>
      </c>
      <c r="C102" s="6">
        <v>28795</v>
      </c>
      <c r="D102" s="1">
        <v>5.0857417666666676</v>
      </c>
      <c r="E102" s="1">
        <v>4.8153290666666662</v>
      </c>
      <c r="F102" s="2">
        <v>97.818000000000012</v>
      </c>
      <c r="G102" s="2">
        <v>148.44420000000002</v>
      </c>
      <c r="H102" s="2">
        <v>56.381999999999998</v>
      </c>
      <c r="I102" s="2">
        <v>140.3844</v>
      </c>
    </row>
    <row r="103" spans="1:9" x14ac:dyDescent="0.25">
      <c r="B103">
        <v>12</v>
      </c>
      <c r="C103" s="6">
        <v>28825</v>
      </c>
      <c r="D103" s="1">
        <v>4.5522850645161279</v>
      </c>
      <c r="E103" s="1">
        <v>4.5440088129032272</v>
      </c>
      <c r="F103" s="2">
        <v>111.5583</v>
      </c>
      <c r="G103" s="2">
        <v>129.00209999999998</v>
      </c>
      <c r="H103" s="2">
        <v>117.792</v>
      </c>
      <c r="I103" s="2">
        <v>124.40309999999999</v>
      </c>
    </row>
    <row r="104" spans="1:9" x14ac:dyDescent="0.25">
      <c r="A104">
        <v>1979</v>
      </c>
      <c r="B104">
        <v>1</v>
      </c>
      <c r="C104" s="6">
        <v>28856</v>
      </c>
      <c r="D104" s="1">
        <v>3.0188085161290323</v>
      </c>
      <c r="E104" s="1">
        <v>3.0244270967741933</v>
      </c>
      <c r="F104" s="2">
        <v>111.4896</v>
      </c>
      <c r="G104" s="2">
        <v>158.70089999999999</v>
      </c>
      <c r="H104" s="2">
        <v>131.202</v>
      </c>
      <c r="I104" s="2">
        <v>156.24029999999999</v>
      </c>
    </row>
    <row r="105" spans="1:9" x14ac:dyDescent="0.25">
      <c r="B105">
        <v>2</v>
      </c>
      <c r="C105" s="6">
        <v>28887</v>
      </c>
      <c r="D105" s="1">
        <v>0.9191493928571427</v>
      </c>
      <c r="E105" s="1">
        <v>0.87507760714285698</v>
      </c>
      <c r="F105" s="2">
        <v>71.725799999999992</v>
      </c>
      <c r="G105" s="2">
        <v>95.600700000000003</v>
      </c>
      <c r="H105" s="2">
        <v>85.170299999999997</v>
      </c>
      <c r="I105" s="2">
        <v>94.456799999999987</v>
      </c>
    </row>
    <row r="106" spans="1:9" x14ac:dyDescent="0.25">
      <c r="B106">
        <v>3</v>
      </c>
      <c r="C106" s="6">
        <v>28915</v>
      </c>
      <c r="D106" s="1">
        <v>4.0536793432580653</v>
      </c>
      <c r="E106" s="1">
        <v>4.1667029032258061</v>
      </c>
      <c r="F106" s="2">
        <v>77.652299999999997</v>
      </c>
      <c r="G106" s="2">
        <v>87.532499999999999</v>
      </c>
      <c r="H106" s="2">
        <v>56.3703</v>
      </c>
      <c r="I106" s="2">
        <v>108.07170000000001</v>
      </c>
    </row>
    <row r="107" spans="1:9" x14ac:dyDescent="0.25">
      <c r="B107">
        <v>4</v>
      </c>
      <c r="C107" s="6">
        <v>28946</v>
      </c>
      <c r="D107" s="1">
        <v>5.6728866366666653</v>
      </c>
      <c r="E107" s="1">
        <v>6.124849199999999</v>
      </c>
      <c r="F107" s="2">
        <v>23.02713</v>
      </c>
      <c r="G107" s="2">
        <v>15.185790000000001</v>
      </c>
      <c r="H107" s="2">
        <v>0.2135457</v>
      </c>
      <c r="I107" s="2">
        <v>4.46244</v>
      </c>
    </row>
    <row r="108" spans="1:9" x14ac:dyDescent="0.25">
      <c r="B108">
        <v>5</v>
      </c>
      <c r="C108" s="6">
        <v>28976</v>
      </c>
      <c r="D108" s="1">
        <v>8.829441612903226</v>
      </c>
      <c r="E108" s="1">
        <v>8.0891093548387101</v>
      </c>
      <c r="F108" s="2">
        <v>55.649699999999996</v>
      </c>
      <c r="G108" s="2">
        <v>48.507899999999999</v>
      </c>
      <c r="H108" s="2">
        <v>3.26328</v>
      </c>
      <c r="I108" s="2">
        <v>0</v>
      </c>
    </row>
    <row r="109" spans="1:9" x14ac:dyDescent="0.25">
      <c r="B109">
        <v>6</v>
      </c>
      <c r="C109" s="6">
        <v>29007</v>
      </c>
      <c r="D109" s="1">
        <v>13.822884333333333</v>
      </c>
      <c r="E109" s="1">
        <v>12.646490666666669</v>
      </c>
      <c r="F109" s="2">
        <v>48.298199999999994</v>
      </c>
      <c r="G109" s="2">
        <v>49.768799999999999</v>
      </c>
      <c r="H109" s="2">
        <v>6.7182000000000004</v>
      </c>
      <c r="I109" s="2">
        <v>0</v>
      </c>
    </row>
    <row r="110" spans="1:9" x14ac:dyDescent="0.25">
      <c r="B110">
        <v>7</v>
      </c>
      <c r="C110" s="6">
        <v>29037</v>
      </c>
      <c r="D110" s="1">
        <v>16.320551612903227</v>
      </c>
      <c r="E110" s="1">
        <v>15.276145161290323</v>
      </c>
      <c r="F110" s="2">
        <v>78.078599999999994</v>
      </c>
      <c r="G110" s="2">
        <v>153.66569999999999</v>
      </c>
      <c r="H110" s="2">
        <v>0.42847200000000002</v>
      </c>
      <c r="I110" s="2">
        <v>7.5672000000000006</v>
      </c>
    </row>
    <row r="111" spans="1:9" x14ac:dyDescent="0.25">
      <c r="B111">
        <v>8</v>
      </c>
      <c r="C111" s="6">
        <v>29068</v>
      </c>
      <c r="D111" s="1">
        <v>16.012364516129033</v>
      </c>
      <c r="E111" s="1">
        <v>15.397335483870965</v>
      </c>
      <c r="F111" s="2">
        <v>115.00800000000001</v>
      </c>
      <c r="G111" s="2">
        <v>164.0376</v>
      </c>
      <c r="H111" s="2">
        <v>2.1376169999999997</v>
      </c>
      <c r="I111" s="2">
        <v>70.689300000000003</v>
      </c>
    </row>
    <row r="112" spans="1:9" x14ac:dyDescent="0.25">
      <c r="B112">
        <v>9</v>
      </c>
      <c r="C112" s="6">
        <v>29099</v>
      </c>
      <c r="D112" s="1">
        <v>12.322579333333335</v>
      </c>
      <c r="E112" s="1">
        <v>11.552414333333333</v>
      </c>
      <c r="F112" s="2">
        <v>100.0476</v>
      </c>
      <c r="G112" s="2">
        <v>137.0103</v>
      </c>
      <c r="H112" s="2">
        <v>0.58079400000000003</v>
      </c>
      <c r="I112" s="2">
        <v>80.973600000000005</v>
      </c>
    </row>
    <row r="113" spans="1:9" x14ac:dyDescent="0.25">
      <c r="B113">
        <v>10</v>
      </c>
      <c r="C113" s="6">
        <v>29129</v>
      </c>
      <c r="D113" s="1">
        <v>8.9950325806451641</v>
      </c>
      <c r="E113" s="1">
        <v>8.5153929032258073</v>
      </c>
      <c r="F113" s="2">
        <v>76.629600000000011</v>
      </c>
      <c r="G113" s="2">
        <v>132.40109999999999</v>
      </c>
      <c r="H113" s="2">
        <v>30.508800000000001</v>
      </c>
      <c r="I113" s="2">
        <v>102.8895</v>
      </c>
    </row>
    <row r="114" spans="1:9" x14ac:dyDescent="0.25">
      <c r="B114">
        <v>11</v>
      </c>
      <c r="C114" s="6">
        <v>29160</v>
      </c>
      <c r="D114" s="1">
        <v>3.3834041000000008</v>
      </c>
      <c r="E114" s="1">
        <v>2.8386507000000014</v>
      </c>
      <c r="F114" s="2">
        <v>126.48749999999998</v>
      </c>
      <c r="G114" s="2">
        <v>136.4451</v>
      </c>
      <c r="H114" s="2">
        <v>119.5779</v>
      </c>
      <c r="I114" s="2">
        <v>122.28150000000001</v>
      </c>
    </row>
    <row r="115" spans="1:9" x14ac:dyDescent="0.25">
      <c r="B115">
        <v>12</v>
      </c>
      <c r="C115" s="6">
        <v>29190</v>
      </c>
      <c r="D115" s="1">
        <v>-1.2096392935483868</v>
      </c>
      <c r="E115" s="1">
        <v>-1.2006623870967743</v>
      </c>
      <c r="F115" s="2">
        <v>90.729900000000001</v>
      </c>
      <c r="G115" s="2">
        <v>113.2317</v>
      </c>
      <c r="H115" s="2">
        <v>81.361199999999997</v>
      </c>
      <c r="I115" s="2">
        <v>107.19959999999999</v>
      </c>
    </row>
    <row r="116" spans="1:9" x14ac:dyDescent="0.25">
      <c r="A116">
        <v>1980</v>
      </c>
      <c r="B116">
        <v>1</v>
      </c>
      <c r="C116" s="6">
        <v>29221</v>
      </c>
      <c r="D116" s="1">
        <v>1.3276422258064515</v>
      </c>
      <c r="E116" s="1">
        <v>1.9946983548387096</v>
      </c>
      <c r="F116" s="2">
        <v>44.9529</v>
      </c>
      <c r="G116" s="2">
        <v>106.6845</v>
      </c>
      <c r="H116" s="2">
        <v>83.585700000000003</v>
      </c>
      <c r="I116" s="2">
        <v>107.9178</v>
      </c>
    </row>
    <row r="117" spans="1:9" x14ac:dyDescent="0.25">
      <c r="B117">
        <v>2</v>
      </c>
      <c r="C117" s="6">
        <v>29252</v>
      </c>
      <c r="D117" s="1">
        <v>3.681280931034483</v>
      </c>
      <c r="E117" s="1">
        <v>3.6552073448275864</v>
      </c>
      <c r="F117" s="2">
        <v>80.026199999999989</v>
      </c>
      <c r="G117" s="2">
        <v>117.08250000000001</v>
      </c>
      <c r="H117" s="2">
        <v>85.450199999999995</v>
      </c>
      <c r="I117" s="2">
        <v>119.1189</v>
      </c>
    </row>
    <row r="118" spans="1:9" x14ac:dyDescent="0.25">
      <c r="B118">
        <v>3</v>
      </c>
      <c r="C118" s="6">
        <v>29281</v>
      </c>
      <c r="D118" s="1">
        <v>5.4716277419354835</v>
      </c>
      <c r="E118" s="1">
        <v>5.2660258064516121</v>
      </c>
      <c r="F118" s="2">
        <v>32.5488</v>
      </c>
      <c r="G118" s="2">
        <v>86.272500000000008</v>
      </c>
      <c r="H118" s="2">
        <v>11.174399999999999</v>
      </c>
      <c r="I118" s="2">
        <v>85.784400000000005</v>
      </c>
    </row>
    <row r="119" spans="1:9" x14ac:dyDescent="0.25">
      <c r="B119">
        <v>4</v>
      </c>
      <c r="C119" s="6">
        <v>29312</v>
      </c>
      <c r="D119" s="1">
        <v>7.2180286666666671</v>
      </c>
      <c r="E119" s="1">
        <v>6.983413333333333</v>
      </c>
      <c r="F119" s="2">
        <v>81.1614</v>
      </c>
      <c r="G119" s="2">
        <v>131.29830000000001</v>
      </c>
      <c r="H119" s="2">
        <v>33.810599999999994</v>
      </c>
      <c r="I119" s="2">
        <v>121.6371</v>
      </c>
    </row>
    <row r="120" spans="1:9" x14ac:dyDescent="0.25">
      <c r="B120">
        <v>5</v>
      </c>
      <c r="C120" s="6">
        <v>29342</v>
      </c>
      <c r="D120" s="1">
        <v>10.390999999999998</v>
      </c>
      <c r="E120" s="1">
        <v>9.696297741935485</v>
      </c>
      <c r="F120" s="2">
        <v>34.6785</v>
      </c>
      <c r="G120" s="2">
        <v>34.562999999999995</v>
      </c>
      <c r="H120" s="2">
        <v>2.5348139999999999</v>
      </c>
      <c r="I120" s="2">
        <v>0</v>
      </c>
    </row>
    <row r="121" spans="1:9" x14ac:dyDescent="0.25">
      <c r="B121">
        <v>6</v>
      </c>
      <c r="C121" s="6">
        <v>29373</v>
      </c>
      <c r="D121" s="1">
        <v>14.463310000000002</v>
      </c>
      <c r="E121" s="1">
        <v>13.753451999999998</v>
      </c>
      <c r="F121" s="2">
        <v>95.379900000000006</v>
      </c>
      <c r="G121" s="2">
        <v>95.866500000000002</v>
      </c>
      <c r="H121" s="2">
        <v>10.554869999999999</v>
      </c>
      <c r="I121" s="2">
        <v>0</v>
      </c>
    </row>
    <row r="122" spans="1:9" x14ac:dyDescent="0.25">
      <c r="B122">
        <v>7</v>
      </c>
      <c r="C122" s="6">
        <v>29403</v>
      </c>
      <c r="D122" s="1">
        <v>17.652664516129033</v>
      </c>
      <c r="E122" s="1">
        <v>16.682683870967743</v>
      </c>
      <c r="F122" s="2">
        <v>50.194800000000001</v>
      </c>
      <c r="G122" s="2">
        <v>15.66414</v>
      </c>
      <c r="H122" s="2">
        <v>0</v>
      </c>
      <c r="I122" s="2">
        <v>0</v>
      </c>
    </row>
    <row r="123" spans="1:9" x14ac:dyDescent="0.25">
      <c r="B123">
        <v>8</v>
      </c>
      <c r="C123" s="6">
        <v>29434</v>
      </c>
      <c r="D123" s="1">
        <v>17.227216129032257</v>
      </c>
      <c r="E123" s="1">
        <v>16.305129032258062</v>
      </c>
      <c r="F123" s="2">
        <v>34.437899999999999</v>
      </c>
      <c r="G123" s="2">
        <v>62.870400000000004</v>
      </c>
      <c r="H123" s="2">
        <v>0.24189719999999998</v>
      </c>
      <c r="I123" s="2">
        <v>0</v>
      </c>
    </row>
    <row r="124" spans="1:9" x14ac:dyDescent="0.25">
      <c r="B124">
        <v>9</v>
      </c>
      <c r="C124" s="6">
        <v>29465</v>
      </c>
      <c r="D124" s="1">
        <v>13.936923333333338</v>
      </c>
      <c r="E124" s="1">
        <v>13.437336666666665</v>
      </c>
      <c r="F124" s="2">
        <v>43.455600000000004</v>
      </c>
      <c r="G124" s="2">
        <v>67.796099999999996</v>
      </c>
      <c r="H124" s="2">
        <v>0.56376900000000008</v>
      </c>
      <c r="I124" s="2">
        <v>0</v>
      </c>
    </row>
    <row r="125" spans="1:9" x14ac:dyDescent="0.25">
      <c r="B125">
        <v>10</v>
      </c>
      <c r="C125" s="6">
        <v>29495</v>
      </c>
      <c r="D125" s="1">
        <v>7.1773251612903204</v>
      </c>
      <c r="E125" s="1">
        <v>7.5397364516129031</v>
      </c>
      <c r="F125" s="2">
        <v>68.452799999999996</v>
      </c>
      <c r="G125" s="2">
        <v>79.272300000000001</v>
      </c>
      <c r="H125" s="2">
        <v>1.3304969999999998</v>
      </c>
      <c r="I125" s="2">
        <v>17.658930000000002</v>
      </c>
    </row>
    <row r="126" spans="1:9" x14ac:dyDescent="0.25">
      <c r="B126">
        <v>11</v>
      </c>
      <c r="C126" s="6">
        <v>29526</v>
      </c>
      <c r="D126" s="1">
        <v>3.6311048999999991</v>
      </c>
      <c r="E126" s="1">
        <v>3.7350308999999995</v>
      </c>
      <c r="F126" s="2">
        <v>5.1265800000000006</v>
      </c>
      <c r="G126" s="2">
        <v>19.859909999999999</v>
      </c>
      <c r="H126" s="2">
        <v>0</v>
      </c>
      <c r="I126" s="2">
        <v>8.9394000000000009</v>
      </c>
    </row>
    <row r="127" spans="1:9" x14ac:dyDescent="0.25">
      <c r="B127">
        <v>12</v>
      </c>
      <c r="C127" s="6">
        <v>29556</v>
      </c>
      <c r="D127" s="1">
        <v>0.54605450322580651</v>
      </c>
      <c r="E127" s="1">
        <v>0.73282677741935476</v>
      </c>
      <c r="F127" s="2">
        <v>26.295570000000001</v>
      </c>
      <c r="G127" s="2">
        <v>49.220700000000001</v>
      </c>
      <c r="H127" s="2">
        <v>0.37845600000000001</v>
      </c>
      <c r="I127" s="2">
        <v>40.4664</v>
      </c>
    </row>
    <row r="128" spans="1:9" x14ac:dyDescent="0.25">
      <c r="A128">
        <v>1981</v>
      </c>
      <c r="B128">
        <v>1</v>
      </c>
      <c r="C128" s="6">
        <v>29587</v>
      </c>
      <c r="D128" s="1">
        <v>-1.6981412935483879</v>
      </c>
      <c r="E128" s="1">
        <v>-2.0900019161290322</v>
      </c>
      <c r="F128" s="2">
        <v>27.909929999999999</v>
      </c>
      <c r="G128" s="2">
        <v>58.058700000000002</v>
      </c>
      <c r="H128" s="2">
        <v>4.4371200000000002</v>
      </c>
      <c r="I128" s="2">
        <v>56.224499999999999</v>
      </c>
    </row>
    <row r="129" spans="1:9" x14ac:dyDescent="0.25">
      <c r="B129">
        <v>2</v>
      </c>
      <c r="C129" s="6">
        <v>29618</v>
      </c>
      <c r="D129" s="1">
        <v>0.18033542857142845</v>
      </c>
      <c r="E129" s="1">
        <v>0.62206157142857155</v>
      </c>
      <c r="F129" s="2">
        <v>67.350000000000009</v>
      </c>
      <c r="G129" s="2">
        <v>55.445399999999999</v>
      </c>
      <c r="H129" s="2">
        <v>62.229300000000002</v>
      </c>
      <c r="I129" s="2">
        <v>70.091700000000003</v>
      </c>
    </row>
    <row r="130" spans="1:9" x14ac:dyDescent="0.25">
      <c r="B130">
        <v>3</v>
      </c>
      <c r="C130" s="6">
        <v>29646</v>
      </c>
      <c r="D130" s="1">
        <v>3.0765017516129034</v>
      </c>
      <c r="E130" s="1">
        <v>3.1983101580645164</v>
      </c>
      <c r="F130" s="2">
        <v>35.894399999999997</v>
      </c>
      <c r="G130" s="2">
        <v>59.0946</v>
      </c>
      <c r="H130" s="2">
        <v>25.100820000000002</v>
      </c>
      <c r="I130" s="2">
        <v>68.911799999999999</v>
      </c>
    </row>
    <row r="131" spans="1:9" x14ac:dyDescent="0.25">
      <c r="B131">
        <v>4</v>
      </c>
      <c r="C131" s="6">
        <v>29677</v>
      </c>
      <c r="D131" s="1">
        <v>8.6045923333333327</v>
      </c>
      <c r="E131" s="1">
        <v>8.5219269999999998</v>
      </c>
      <c r="F131" s="2">
        <v>77.148599999999988</v>
      </c>
      <c r="G131" s="2">
        <v>131.73480000000001</v>
      </c>
      <c r="H131" s="2">
        <v>42.125700000000002</v>
      </c>
      <c r="I131" s="2">
        <v>124.6737</v>
      </c>
    </row>
    <row r="132" spans="1:9" x14ac:dyDescent="0.25">
      <c r="B132">
        <v>5</v>
      </c>
      <c r="C132" s="6">
        <v>29707</v>
      </c>
      <c r="D132" s="1">
        <v>10.580347741935485</v>
      </c>
      <c r="E132" s="1">
        <v>9.6178887096774179</v>
      </c>
      <c r="F132" s="2">
        <v>1.836522</v>
      </c>
      <c r="G132" s="2">
        <v>4.5250199999999996</v>
      </c>
      <c r="H132" s="2">
        <v>0</v>
      </c>
      <c r="I132" s="2">
        <v>0</v>
      </c>
    </row>
    <row r="133" spans="1:9" x14ac:dyDescent="0.25">
      <c r="B133">
        <v>6</v>
      </c>
      <c r="C133" s="6">
        <v>29738</v>
      </c>
      <c r="D133" s="1">
        <v>13.416107</v>
      </c>
      <c r="E133" s="1">
        <v>12.615372666666669</v>
      </c>
      <c r="F133" s="2">
        <v>46.518600000000006</v>
      </c>
      <c r="G133" s="2">
        <v>84.360299999999995</v>
      </c>
      <c r="H133" s="2">
        <v>3.0171899999999998</v>
      </c>
      <c r="I133" s="2">
        <v>0</v>
      </c>
    </row>
    <row r="134" spans="1:9" x14ac:dyDescent="0.25">
      <c r="B134">
        <v>7</v>
      </c>
      <c r="C134" s="6">
        <v>29768</v>
      </c>
      <c r="D134" s="1">
        <v>16.059522580645162</v>
      </c>
      <c r="E134" s="1">
        <v>15.306603225806452</v>
      </c>
      <c r="F134" s="2">
        <v>72.758099999999999</v>
      </c>
      <c r="G134" s="2">
        <v>72.214800000000011</v>
      </c>
      <c r="H134" s="2">
        <v>3.53931</v>
      </c>
      <c r="I134" s="2">
        <v>0</v>
      </c>
    </row>
    <row r="135" spans="1:9" x14ac:dyDescent="0.25">
      <c r="B135">
        <v>8</v>
      </c>
      <c r="C135" s="6">
        <v>29799</v>
      </c>
      <c r="D135" s="1">
        <v>15.819690322580644</v>
      </c>
      <c r="E135" s="1">
        <v>15.168235483870969</v>
      </c>
      <c r="F135" s="2">
        <v>74.712000000000003</v>
      </c>
      <c r="G135" s="2">
        <v>118.7457</v>
      </c>
      <c r="H135" s="2">
        <v>0</v>
      </c>
      <c r="I135" s="2">
        <v>0</v>
      </c>
    </row>
    <row r="136" spans="1:9" x14ac:dyDescent="0.25">
      <c r="B136">
        <v>9</v>
      </c>
      <c r="C136" s="6">
        <v>29830</v>
      </c>
      <c r="D136" s="1">
        <v>13.30677666666667</v>
      </c>
      <c r="E136" s="1">
        <v>12.802389999999999</v>
      </c>
      <c r="F136" s="2">
        <v>114.018</v>
      </c>
      <c r="G136" s="2">
        <v>94.593299999999999</v>
      </c>
      <c r="H136" s="2">
        <v>1.4144220000000001</v>
      </c>
      <c r="I136" s="2">
        <v>10.435230000000001</v>
      </c>
    </row>
    <row r="137" spans="1:9" x14ac:dyDescent="0.25">
      <c r="B137">
        <v>10</v>
      </c>
      <c r="C137" s="6">
        <v>29860</v>
      </c>
      <c r="D137" s="1">
        <v>9.3942316129032246</v>
      </c>
      <c r="E137" s="1">
        <v>9.3586206451612899</v>
      </c>
      <c r="F137" s="2">
        <v>13.698</v>
      </c>
      <c r="G137" s="2">
        <v>67.444499999999991</v>
      </c>
      <c r="H137" s="2">
        <v>0.162159</v>
      </c>
      <c r="I137" s="2">
        <v>41.715900000000005</v>
      </c>
    </row>
    <row r="138" spans="1:9" x14ac:dyDescent="0.25">
      <c r="B138">
        <v>11</v>
      </c>
      <c r="C138" s="6">
        <v>29891</v>
      </c>
      <c r="D138" s="1">
        <v>4.6534069333333328</v>
      </c>
      <c r="E138" s="1">
        <v>4.3532108000000003</v>
      </c>
      <c r="F138" s="2">
        <v>9.9263699999999986</v>
      </c>
      <c r="G138" s="2">
        <v>51.485100000000003</v>
      </c>
      <c r="H138" s="2">
        <v>0.25432500000000002</v>
      </c>
      <c r="I138" s="2">
        <v>31.592999999999996</v>
      </c>
    </row>
    <row r="139" spans="1:9" x14ac:dyDescent="0.25">
      <c r="B139">
        <v>12</v>
      </c>
      <c r="C139" s="6">
        <v>29921</v>
      </c>
      <c r="D139" s="1">
        <v>3.7958068064516133</v>
      </c>
      <c r="E139" s="1">
        <v>3.9241691774193552</v>
      </c>
      <c r="F139" s="2">
        <v>59.764500000000005</v>
      </c>
      <c r="G139" s="2">
        <v>76.322999999999993</v>
      </c>
      <c r="H139" s="2">
        <v>0.72306599999999999</v>
      </c>
      <c r="I139" s="2">
        <v>71.334000000000003</v>
      </c>
    </row>
    <row r="140" spans="1:9" x14ac:dyDescent="0.25">
      <c r="A140">
        <v>1982</v>
      </c>
      <c r="B140">
        <v>1</v>
      </c>
      <c r="C140" s="6">
        <v>29952</v>
      </c>
      <c r="D140" s="1">
        <v>1.5647547096774193</v>
      </c>
      <c r="E140" s="1">
        <v>2.0391259677419353</v>
      </c>
      <c r="F140" s="2">
        <v>68.135100000000008</v>
      </c>
      <c r="G140" s="2">
        <v>74.570999999999998</v>
      </c>
      <c r="H140" s="2">
        <v>57.689399999999999</v>
      </c>
      <c r="I140" s="2">
        <v>68.552700000000002</v>
      </c>
    </row>
    <row r="141" spans="1:9" x14ac:dyDescent="0.25">
      <c r="B141">
        <v>2</v>
      </c>
      <c r="C141" s="6">
        <v>29983</v>
      </c>
      <c r="D141" s="1">
        <v>-0.26672431785714307</v>
      </c>
      <c r="E141" s="1">
        <v>0.24877532142857134</v>
      </c>
      <c r="F141" s="2">
        <v>76.84320000000001</v>
      </c>
      <c r="G141" s="2">
        <v>98.108699999999999</v>
      </c>
      <c r="H141" s="2">
        <v>71.769899999999993</v>
      </c>
      <c r="I141" s="2">
        <v>103.62869999999999</v>
      </c>
    </row>
    <row r="142" spans="1:9" x14ac:dyDescent="0.25">
      <c r="B142">
        <v>3</v>
      </c>
      <c r="C142" s="6">
        <v>30011</v>
      </c>
      <c r="D142" s="1">
        <v>5.4630299999999998</v>
      </c>
      <c r="E142" s="1">
        <v>5.4128512903225809</v>
      </c>
      <c r="F142" s="2">
        <v>19.965689999999999</v>
      </c>
      <c r="G142" s="2">
        <v>24.69228</v>
      </c>
      <c r="H142" s="2">
        <v>8.4977400000000003</v>
      </c>
      <c r="I142" s="2">
        <v>38.608199999999997</v>
      </c>
    </row>
    <row r="143" spans="1:9" x14ac:dyDescent="0.25">
      <c r="B143">
        <v>4</v>
      </c>
      <c r="C143" s="6">
        <v>30042</v>
      </c>
      <c r="D143" s="1">
        <v>11.152887666666668</v>
      </c>
      <c r="E143" s="1">
        <v>11.401800999999999</v>
      </c>
      <c r="F143" s="2">
        <v>19.06278</v>
      </c>
      <c r="G143" s="2">
        <v>48.505200000000002</v>
      </c>
      <c r="H143" s="2">
        <v>1.8974669999999998</v>
      </c>
      <c r="I143" s="2">
        <v>48.463500000000003</v>
      </c>
    </row>
    <row r="144" spans="1:9" x14ac:dyDescent="0.25">
      <c r="B144">
        <v>5</v>
      </c>
      <c r="C144" s="6">
        <v>30072</v>
      </c>
      <c r="D144" s="1">
        <v>10.991997741935485</v>
      </c>
      <c r="E144" s="1">
        <v>10.508327419354838</v>
      </c>
      <c r="F144" s="2">
        <v>21.625410000000002</v>
      </c>
      <c r="G144" s="2">
        <v>54.936599999999999</v>
      </c>
      <c r="H144" s="2">
        <v>0.86060099999999995</v>
      </c>
      <c r="I144" s="2">
        <v>4.0418100000000008</v>
      </c>
    </row>
    <row r="145" spans="1:9" x14ac:dyDescent="0.25">
      <c r="B145">
        <v>6</v>
      </c>
      <c r="C145" s="6">
        <v>30103</v>
      </c>
      <c r="D145" s="1">
        <v>16.556573333333333</v>
      </c>
      <c r="E145" s="1">
        <v>15.294505333333332</v>
      </c>
      <c r="F145" s="2">
        <v>42.221400000000003</v>
      </c>
      <c r="G145" s="2">
        <v>41.744999999999997</v>
      </c>
      <c r="H145" s="2">
        <v>3.5163899999999999</v>
      </c>
      <c r="I145" s="2">
        <v>0</v>
      </c>
    </row>
    <row r="146" spans="1:9" x14ac:dyDescent="0.25">
      <c r="B146">
        <v>7</v>
      </c>
      <c r="C146" s="6">
        <v>30133</v>
      </c>
      <c r="D146" s="1">
        <v>17.920409677419357</v>
      </c>
      <c r="E146" s="1">
        <v>16.20916129032258</v>
      </c>
      <c r="F146" s="2">
        <v>59.108400000000003</v>
      </c>
      <c r="G146" s="2">
        <v>102.2505</v>
      </c>
      <c r="H146" s="2">
        <v>3.56793</v>
      </c>
      <c r="I146" s="2">
        <v>8.979750000000001</v>
      </c>
    </row>
    <row r="147" spans="1:9" x14ac:dyDescent="0.25">
      <c r="B147">
        <v>8</v>
      </c>
      <c r="C147" s="6">
        <v>30164</v>
      </c>
      <c r="D147" s="1">
        <v>15.549177419354841</v>
      </c>
      <c r="E147" s="1">
        <v>15.161103225806452</v>
      </c>
      <c r="F147" s="2">
        <v>117.5304</v>
      </c>
      <c r="G147" s="2">
        <v>154.78890000000001</v>
      </c>
      <c r="H147" s="2">
        <v>1.129365</v>
      </c>
      <c r="I147" s="2">
        <v>0</v>
      </c>
    </row>
    <row r="148" spans="1:9" x14ac:dyDescent="0.25">
      <c r="B148">
        <v>9</v>
      </c>
      <c r="C148" s="6">
        <v>30195</v>
      </c>
      <c r="D148" s="1">
        <v>13.706132000000002</v>
      </c>
      <c r="E148" s="1">
        <v>13.466336333333334</v>
      </c>
      <c r="F148" s="2">
        <v>11.00409</v>
      </c>
      <c r="G148" s="2">
        <v>52.491900000000001</v>
      </c>
      <c r="H148" s="2">
        <v>0.1152054</v>
      </c>
      <c r="I148" s="2">
        <v>12.352350000000001</v>
      </c>
    </row>
    <row r="149" spans="1:9" x14ac:dyDescent="0.25">
      <c r="B149">
        <v>10</v>
      </c>
      <c r="C149" s="6">
        <v>30225</v>
      </c>
      <c r="D149" s="1">
        <v>8.5700551612903251</v>
      </c>
      <c r="E149" s="1">
        <v>8.2493329032258043</v>
      </c>
      <c r="F149" s="2">
        <v>106.7931</v>
      </c>
      <c r="G149" s="2">
        <v>146.4564</v>
      </c>
      <c r="H149" s="2">
        <v>24.511559999999999</v>
      </c>
      <c r="I149" s="2">
        <v>113.655</v>
      </c>
    </row>
    <row r="150" spans="1:9" x14ac:dyDescent="0.25">
      <c r="B150">
        <v>11</v>
      </c>
      <c r="C150" s="6">
        <v>30256</v>
      </c>
      <c r="D150" s="1">
        <v>3.3233475199999991</v>
      </c>
      <c r="E150" s="1">
        <v>3.5717148799999996</v>
      </c>
      <c r="F150" s="2">
        <v>32.913899999999998</v>
      </c>
      <c r="G150" s="2">
        <v>66.82589999999999</v>
      </c>
      <c r="H150" s="2">
        <v>20.991329999999998</v>
      </c>
      <c r="I150" s="2">
        <v>58.442999999999998</v>
      </c>
    </row>
    <row r="151" spans="1:9" x14ac:dyDescent="0.25">
      <c r="B151">
        <v>12</v>
      </c>
      <c r="C151" s="6">
        <v>30286</v>
      </c>
      <c r="D151" s="1">
        <v>3.2838576129032253</v>
      </c>
      <c r="E151" s="1">
        <v>3.5645262419354835</v>
      </c>
      <c r="F151" s="2">
        <v>49.350900000000003</v>
      </c>
      <c r="G151" s="2">
        <v>66.048000000000002</v>
      </c>
      <c r="H151" s="2">
        <v>44.1768</v>
      </c>
      <c r="I151" s="2">
        <v>61.6143</v>
      </c>
    </row>
    <row r="152" spans="1:9" x14ac:dyDescent="0.25">
      <c r="A152">
        <v>1983</v>
      </c>
      <c r="B152">
        <v>1</v>
      </c>
      <c r="C152" s="6">
        <v>30317</v>
      </c>
      <c r="D152" s="1">
        <v>2.8209259967741929</v>
      </c>
      <c r="E152" s="1">
        <v>2.9695670645161298</v>
      </c>
      <c r="F152" s="2">
        <v>85.404600000000002</v>
      </c>
      <c r="G152" s="2">
        <v>153.08580000000001</v>
      </c>
      <c r="H152" s="2">
        <v>82.435200000000009</v>
      </c>
      <c r="I152" s="2">
        <v>154.66229999999999</v>
      </c>
    </row>
    <row r="153" spans="1:9" x14ac:dyDescent="0.25">
      <c r="B153">
        <v>2</v>
      </c>
      <c r="C153" s="6">
        <v>30348</v>
      </c>
      <c r="D153" s="1">
        <v>2.4733292499999995</v>
      </c>
      <c r="E153" s="1">
        <v>3.137329260714286</v>
      </c>
      <c r="F153" s="2">
        <v>91.226700000000008</v>
      </c>
      <c r="G153" s="2">
        <v>148.62209999999999</v>
      </c>
      <c r="H153" s="2">
        <v>101.50500000000001</v>
      </c>
      <c r="I153" s="2">
        <v>146.7252</v>
      </c>
    </row>
    <row r="154" spans="1:9" x14ac:dyDescent="0.25">
      <c r="B154">
        <v>3</v>
      </c>
      <c r="C154" s="6">
        <v>30376</v>
      </c>
      <c r="D154" s="1">
        <v>2.8352417096774198</v>
      </c>
      <c r="E154" s="1">
        <v>3.1275098387096771</v>
      </c>
      <c r="F154" s="2">
        <v>55.314900000000002</v>
      </c>
      <c r="G154" s="2">
        <v>64.367399999999989</v>
      </c>
      <c r="H154" s="2">
        <v>49.094999999999999</v>
      </c>
      <c r="I154" s="2">
        <v>65.099399999999989</v>
      </c>
    </row>
    <row r="155" spans="1:9" x14ac:dyDescent="0.25">
      <c r="B155">
        <v>4</v>
      </c>
      <c r="C155" s="6">
        <v>30407</v>
      </c>
      <c r="D155" s="1">
        <v>7.3128300000000017</v>
      </c>
      <c r="E155" s="1">
        <v>7.2923886666666657</v>
      </c>
      <c r="F155" s="2">
        <v>61.528799999999997</v>
      </c>
      <c r="G155" s="2">
        <v>44.755800000000001</v>
      </c>
      <c r="H155" s="2">
        <v>22.808969999999999</v>
      </c>
      <c r="I155" s="2">
        <v>28.15626</v>
      </c>
    </row>
    <row r="156" spans="1:9" x14ac:dyDescent="0.25">
      <c r="B156">
        <v>5</v>
      </c>
      <c r="C156" s="6">
        <v>30437</v>
      </c>
      <c r="D156" s="1">
        <v>10.341250322580645</v>
      </c>
      <c r="E156" s="1">
        <v>10.711795806451613</v>
      </c>
      <c r="F156" s="2">
        <v>46.976700000000001</v>
      </c>
      <c r="G156" s="2">
        <v>31.712700000000002</v>
      </c>
      <c r="H156" s="2">
        <v>3.6430500000000001</v>
      </c>
      <c r="I156" s="2">
        <v>0</v>
      </c>
    </row>
    <row r="157" spans="1:9" x14ac:dyDescent="0.25">
      <c r="B157">
        <v>6</v>
      </c>
      <c r="C157" s="6">
        <v>30468</v>
      </c>
      <c r="D157" s="1">
        <v>13.446566666666666</v>
      </c>
      <c r="E157" s="1">
        <v>12.815610000000001</v>
      </c>
      <c r="F157" s="2">
        <v>62.955899999999993</v>
      </c>
      <c r="G157" s="2">
        <v>57.765599999999999</v>
      </c>
      <c r="H157" s="2">
        <v>2.3026620000000002</v>
      </c>
      <c r="I157" s="2">
        <v>3.0237000000000003</v>
      </c>
    </row>
    <row r="158" spans="1:9" x14ac:dyDescent="0.25">
      <c r="B158">
        <v>7</v>
      </c>
      <c r="C158" s="6">
        <v>30498</v>
      </c>
      <c r="D158" s="1">
        <v>17.289219354838711</v>
      </c>
      <c r="E158" s="1">
        <v>17.117196774193548</v>
      </c>
      <c r="F158" s="2">
        <v>46.746000000000002</v>
      </c>
      <c r="G158" s="2">
        <v>44.585999999999999</v>
      </c>
      <c r="H158" s="2">
        <v>0.39113400000000004</v>
      </c>
      <c r="I158" s="2">
        <v>0</v>
      </c>
    </row>
    <row r="159" spans="1:9" x14ac:dyDescent="0.25">
      <c r="B159">
        <v>8</v>
      </c>
      <c r="C159" s="6">
        <v>30529</v>
      </c>
      <c r="D159" s="1">
        <v>15.837193548387098</v>
      </c>
      <c r="E159" s="1">
        <v>14.958980645161287</v>
      </c>
      <c r="F159" s="2">
        <v>103.80030000000001</v>
      </c>
      <c r="G159" s="2">
        <v>157.833</v>
      </c>
      <c r="H159" s="2">
        <v>1.206243</v>
      </c>
      <c r="I159" s="2">
        <v>26.21772</v>
      </c>
    </row>
    <row r="160" spans="1:9" x14ac:dyDescent="0.25">
      <c r="B160">
        <v>9</v>
      </c>
      <c r="C160" s="6">
        <v>30560</v>
      </c>
      <c r="D160" s="1">
        <v>14.994200000000003</v>
      </c>
      <c r="E160" s="1">
        <v>14.992790000000001</v>
      </c>
      <c r="F160" s="2">
        <v>73.308900000000008</v>
      </c>
      <c r="G160" s="2">
        <v>107.75850000000001</v>
      </c>
      <c r="H160" s="2">
        <v>1.3052699999999999</v>
      </c>
      <c r="I160" s="2">
        <v>66.3249</v>
      </c>
    </row>
    <row r="161" spans="1:9" x14ac:dyDescent="0.25">
      <c r="B161">
        <v>10</v>
      </c>
      <c r="C161" s="6">
        <v>30590</v>
      </c>
      <c r="D161" s="1">
        <v>9.4719190322580644</v>
      </c>
      <c r="E161" s="1">
        <v>9.2020261290322569</v>
      </c>
      <c r="F161" s="2">
        <v>72.713999999999999</v>
      </c>
      <c r="G161" s="2">
        <v>149.58450000000002</v>
      </c>
      <c r="H161" s="2">
        <v>2.0642610000000001</v>
      </c>
      <c r="I161" s="2">
        <v>124.98599999999999</v>
      </c>
    </row>
    <row r="162" spans="1:9" x14ac:dyDescent="0.25">
      <c r="B162">
        <v>11</v>
      </c>
      <c r="C162" s="6">
        <v>30621</v>
      </c>
      <c r="D162" s="1">
        <v>3.042959366666667</v>
      </c>
      <c r="E162" s="1">
        <v>3.0176419666666674</v>
      </c>
      <c r="F162" s="2">
        <v>57.138000000000005</v>
      </c>
      <c r="G162" s="2">
        <v>68.981400000000008</v>
      </c>
      <c r="H162" s="2">
        <v>46.297199999999997</v>
      </c>
      <c r="I162" s="2">
        <v>55.832099999999997</v>
      </c>
    </row>
    <row r="163" spans="1:9" x14ac:dyDescent="0.25">
      <c r="B163">
        <v>12</v>
      </c>
      <c r="C163" s="6">
        <v>30651</v>
      </c>
      <c r="D163" s="1">
        <v>0.61198945161290319</v>
      </c>
      <c r="E163" s="1">
        <v>0.87763951612903235</v>
      </c>
      <c r="F163" s="2">
        <v>115.7007</v>
      </c>
      <c r="G163" s="2">
        <v>59.426400000000001</v>
      </c>
      <c r="H163" s="2">
        <v>65.034899999999993</v>
      </c>
      <c r="I163" s="2">
        <v>57.688200000000002</v>
      </c>
    </row>
    <row r="164" spans="1:9" x14ac:dyDescent="0.25">
      <c r="A164">
        <v>1984</v>
      </c>
      <c r="B164">
        <v>1</v>
      </c>
      <c r="C164" s="6">
        <v>30682</v>
      </c>
      <c r="D164" s="1">
        <v>0.19277835483871006</v>
      </c>
      <c r="E164" s="1">
        <v>-6.2413806451613249E-2</v>
      </c>
      <c r="F164" s="2">
        <v>68.495400000000004</v>
      </c>
      <c r="G164" s="2">
        <v>120.0324</v>
      </c>
      <c r="H164" s="2">
        <v>136.1712</v>
      </c>
      <c r="I164" s="2">
        <v>70.361699999999999</v>
      </c>
    </row>
    <row r="165" spans="1:9" x14ac:dyDescent="0.25">
      <c r="B165">
        <v>2</v>
      </c>
      <c r="C165" s="6">
        <v>30713</v>
      </c>
      <c r="D165" s="1">
        <v>2.3485875862068961</v>
      </c>
      <c r="E165" s="1">
        <v>2.8664097931034482</v>
      </c>
      <c r="F165" s="2">
        <v>58.394999999999996</v>
      </c>
      <c r="G165" s="2">
        <v>77.726699999999994</v>
      </c>
      <c r="H165" s="2">
        <v>79.222800000000007</v>
      </c>
      <c r="I165" s="2">
        <v>129.19559999999998</v>
      </c>
    </row>
    <row r="166" spans="1:9" x14ac:dyDescent="0.25">
      <c r="B166">
        <v>3</v>
      </c>
      <c r="C166" s="6">
        <v>30742</v>
      </c>
      <c r="D166" s="1">
        <v>3.5412809354838712</v>
      </c>
      <c r="E166" s="1">
        <v>4.1553509612903214</v>
      </c>
      <c r="F166" s="2">
        <v>11.385209999999999</v>
      </c>
      <c r="G166" s="2">
        <v>17.744250000000001</v>
      </c>
      <c r="H166" s="2">
        <v>2.9558819999999999</v>
      </c>
      <c r="I166" s="2">
        <v>17.627670000000002</v>
      </c>
    </row>
    <row r="167" spans="1:9" x14ac:dyDescent="0.25">
      <c r="B167">
        <v>4</v>
      </c>
      <c r="C167" s="6">
        <v>30773</v>
      </c>
      <c r="D167" s="1">
        <v>7.744625000000001</v>
      </c>
      <c r="E167" s="1">
        <v>7.5628105000000003</v>
      </c>
      <c r="F167" s="2">
        <v>20.119949999999999</v>
      </c>
      <c r="G167" s="2">
        <v>41.768700000000003</v>
      </c>
      <c r="H167" s="2">
        <v>1.0748850000000001</v>
      </c>
      <c r="I167" s="2">
        <v>21.464910000000003</v>
      </c>
    </row>
    <row r="168" spans="1:9" x14ac:dyDescent="0.25">
      <c r="B168">
        <v>5</v>
      </c>
      <c r="C168" s="6">
        <v>30803</v>
      </c>
      <c r="D168" s="1">
        <v>12.135045806451613</v>
      </c>
      <c r="E168" s="1">
        <v>11.660238064516129</v>
      </c>
      <c r="F168" s="2">
        <v>43.785899999999998</v>
      </c>
      <c r="G168" s="2">
        <v>47.391599999999997</v>
      </c>
      <c r="H168" s="2">
        <v>2.4037350000000002</v>
      </c>
      <c r="I168" s="2">
        <v>1.7955209999999999</v>
      </c>
    </row>
    <row r="169" spans="1:9" x14ac:dyDescent="0.25">
      <c r="B169">
        <v>6</v>
      </c>
      <c r="C169" s="6">
        <v>30834</v>
      </c>
      <c r="D169" s="1">
        <v>13.579973333333333</v>
      </c>
      <c r="E169" s="1">
        <v>12.653373333333331</v>
      </c>
      <c r="F169" s="2">
        <v>102.22710000000001</v>
      </c>
      <c r="G169" s="2">
        <v>182.4093</v>
      </c>
      <c r="H169" s="2">
        <v>6.8590800000000005</v>
      </c>
      <c r="I169" s="2">
        <v>15.94908</v>
      </c>
    </row>
    <row r="170" spans="1:9" x14ac:dyDescent="0.25">
      <c r="B170">
        <v>7</v>
      </c>
      <c r="C170" s="6">
        <v>30864</v>
      </c>
      <c r="D170" s="1">
        <v>15.434664516129034</v>
      </c>
      <c r="E170" s="1">
        <v>13.934064516129036</v>
      </c>
      <c r="F170" s="2">
        <v>73.158000000000001</v>
      </c>
      <c r="G170" s="2">
        <v>76.831499999999991</v>
      </c>
      <c r="H170" s="2">
        <v>1.1449229999999999</v>
      </c>
      <c r="I170" s="2">
        <v>18.041460000000001</v>
      </c>
    </row>
    <row r="171" spans="1:9" x14ac:dyDescent="0.25">
      <c r="B171">
        <v>8</v>
      </c>
      <c r="C171" s="6">
        <v>30895</v>
      </c>
      <c r="D171" s="1">
        <v>16.683896774193546</v>
      </c>
      <c r="E171" s="1">
        <v>15.763703225806452</v>
      </c>
      <c r="F171" s="2">
        <v>40.737000000000002</v>
      </c>
      <c r="G171" s="2">
        <v>107.06910000000001</v>
      </c>
      <c r="H171" s="2">
        <v>0.49521899999999996</v>
      </c>
      <c r="I171" s="2">
        <v>14.946059999999999</v>
      </c>
    </row>
    <row r="172" spans="1:9" x14ac:dyDescent="0.25">
      <c r="B172">
        <v>9</v>
      </c>
      <c r="C172" s="6">
        <v>30926</v>
      </c>
      <c r="D172" s="1">
        <v>13.845016666666664</v>
      </c>
      <c r="E172" s="1">
        <v>13.408232333333334</v>
      </c>
      <c r="F172" s="2">
        <v>57.339300000000001</v>
      </c>
      <c r="G172" s="2">
        <v>127.01220000000001</v>
      </c>
      <c r="H172" s="2">
        <v>0.79637999999999998</v>
      </c>
      <c r="I172" s="2">
        <v>69.619200000000006</v>
      </c>
    </row>
    <row r="173" spans="1:9" x14ac:dyDescent="0.25">
      <c r="B173">
        <v>10</v>
      </c>
      <c r="C173" s="6">
        <v>30956</v>
      </c>
      <c r="D173" s="1">
        <v>8.7857525806451626</v>
      </c>
      <c r="E173" s="1">
        <v>8.6287661290322593</v>
      </c>
      <c r="F173" s="2">
        <v>60.740700000000004</v>
      </c>
      <c r="G173" s="2">
        <v>106.9662</v>
      </c>
      <c r="H173" s="2">
        <v>1.0940909999999999</v>
      </c>
      <c r="I173" s="2">
        <v>82.947299999999998</v>
      </c>
    </row>
    <row r="174" spans="1:9" x14ac:dyDescent="0.25">
      <c r="B174">
        <v>11</v>
      </c>
      <c r="C174" s="6">
        <v>30987</v>
      </c>
      <c r="D174" s="1">
        <v>1.8451148666666668</v>
      </c>
      <c r="E174" s="1">
        <v>1.0585469999999999</v>
      </c>
      <c r="F174" s="2">
        <v>48.282299999999999</v>
      </c>
      <c r="G174" s="2">
        <v>80.031000000000006</v>
      </c>
      <c r="H174" s="2">
        <v>6.59748</v>
      </c>
      <c r="I174" s="2">
        <v>59.058300000000003</v>
      </c>
    </row>
    <row r="175" spans="1:9" x14ac:dyDescent="0.25">
      <c r="B175">
        <v>12</v>
      </c>
      <c r="C175" s="6">
        <v>31017</v>
      </c>
      <c r="D175" s="1">
        <v>1.2748334483870969</v>
      </c>
      <c r="E175" s="1">
        <v>1.250498290322581</v>
      </c>
      <c r="F175" s="2">
        <v>66.755399999999995</v>
      </c>
      <c r="G175" s="2">
        <v>96.36</v>
      </c>
      <c r="H175" s="2">
        <v>68.441699999999997</v>
      </c>
      <c r="I175" s="2">
        <v>100.92360000000001</v>
      </c>
    </row>
    <row r="176" spans="1:9" x14ac:dyDescent="0.25">
      <c r="A176">
        <v>1985</v>
      </c>
      <c r="B176">
        <v>1</v>
      </c>
      <c r="C176" s="6">
        <v>31048</v>
      </c>
      <c r="D176" s="1">
        <v>0.54036793548387108</v>
      </c>
      <c r="E176" s="1">
        <v>1.4038733322580648</v>
      </c>
      <c r="F176" s="2">
        <v>75.323999999999998</v>
      </c>
      <c r="G176" s="2">
        <v>122.91839999999999</v>
      </c>
      <c r="H176" s="2">
        <v>65.802599999999998</v>
      </c>
      <c r="I176" s="2">
        <v>122.62559999999999</v>
      </c>
    </row>
    <row r="177" spans="1:9" x14ac:dyDescent="0.25">
      <c r="B177">
        <v>2</v>
      </c>
      <c r="C177" s="6">
        <v>31079</v>
      </c>
      <c r="D177" s="1">
        <v>2.6333018928571428</v>
      </c>
      <c r="E177" s="1">
        <v>3.276117607142857</v>
      </c>
      <c r="F177" s="2">
        <v>79.708200000000005</v>
      </c>
      <c r="G177" s="2">
        <v>121.7646</v>
      </c>
      <c r="H177" s="2">
        <v>91.7898</v>
      </c>
      <c r="I177" s="2">
        <v>123.4335</v>
      </c>
    </row>
    <row r="178" spans="1:9" x14ac:dyDescent="0.25">
      <c r="B178">
        <v>3</v>
      </c>
      <c r="C178" s="6">
        <v>31107</v>
      </c>
      <c r="D178" s="1">
        <v>4.1736958064516125</v>
      </c>
      <c r="E178" s="1">
        <v>4.6409958064516106</v>
      </c>
      <c r="F178" s="2">
        <v>49.304699999999997</v>
      </c>
      <c r="G178" s="2">
        <v>76.014600000000002</v>
      </c>
      <c r="H178" s="2">
        <v>36.625799999999998</v>
      </c>
      <c r="I178" s="2">
        <v>74.414699999999996</v>
      </c>
    </row>
    <row r="179" spans="1:9" x14ac:dyDescent="0.25">
      <c r="B179">
        <v>4</v>
      </c>
      <c r="C179" s="6">
        <v>31138</v>
      </c>
      <c r="D179" s="1">
        <v>6.2056949999999995</v>
      </c>
      <c r="E179" s="1">
        <v>6.2725670000000004</v>
      </c>
      <c r="F179" s="2">
        <v>17.944590000000002</v>
      </c>
      <c r="G179" s="2">
        <v>9.4143900000000009</v>
      </c>
      <c r="H179" s="2">
        <v>1.1917799999999998</v>
      </c>
      <c r="I179" s="2">
        <v>10.09803</v>
      </c>
    </row>
    <row r="180" spans="1:9" x14ac:dyDescent="0.25">
      <c r="B180">
        <v>5</v>
      </c>
      <c r="C180" s="6">
        <v>31168</v>
      </c>
      <c r="D180" s="1">
        <v>10.53341548387097</v>
      </c>
      <c r="E180" s="1">
        <v>10.377409354838713</v>
      </c>
      <c r="F180" s="2">
        <v>55.306199999999997</v>
      </c>
      <c r="G180" s="2">
        <v>35.562899999999999</v>
      </c>
      <c r="H180" s="2">
        <v>4.7903100000000007</v>
      </c>
      <c r="I180" s="2">
        <v>0.18200429999999998</v>
      </c>
    </row>
    <row r="181" spans="1:9" x14ac:dyDescent="0.25">
      <c r="B181">
        <v>6</v>
      </c>
      <c r="C181" s="6">
        <v>31199</v>
      </c>
      <c r="D181" s="1">
        <v>13.375663333333335</v>
      </c>
      <c r="E181" s="1">
        <v>12.675142666666666</v>
      </c>
      <c r="F181" s="2">
        <v>54.624299999999998</v>
      </c>
      <c r="G181" s="2">
        <v>58.524900000000002</v>
      </c>
      <c r="H181" s="2">
        <v>4.3333199999999996</v>
      </c>
      <c r="I181" s="2">
        <v>0</v>
      </c>
    </row>
    <row r="182" spans="1:9" x14ac:dyDescent="0.25">
      <c r="B182">
        <v>7</v>
      </c>
      <c r="C182" s="6">
        <v>31229</v>
      </c>
      <c r="D182" s="1">
        <v>18.187145161290324</v>
      </c>
      <c r="E182" s="1">
        <v>17.484064516129028</v>
      </c>
      <c r="F182" s="2">
        <v>53.629199999999997</v>
      </c>
      <c r="G182" s="2">
        <v>60.245099999999994</v>
      </c>
      <c r="H182" s="2">
        <v>1.700688</v>
      </c>
      <c r="I182" s="2">
        <v>0</v>
      </c>
    </row>
    <row r="183" spans="1:9" x14ac:dyDescent="0.25">
      <c r="B183">
        <v>8</v>
      </c>
      <c r="C183" s="6">
        <v>31260</v>
      </c>
      <c r="D183" s="1">
        <v>15.328800000000001</v>
      </c>
      <c r="E183" s="1">
        <v>14.566787096774192</v>
      </c>
      <c r="F183" s="2">
        <v>44.4099</v>
      </c>
      <c r="G183" s="2">
        <v>75.33059999999999</v>
      </c>
      <c r="H183" s="2">
        <v>0.59568900000000002</v>
      </c>
      <c r="I183" s="2">
        <v>0</v>
      </c>
    </row>
    <row r="184" spans="1:9" x14ac:dyDescent="0.25">
      <c r="B184">
        <v>9</v>
      </c>
      <c r="C184" s="6">
        <v>31291</v>
      </c>
      <c r="D184" s="1">
        <v>13.270645333333331</v>
      </c>
      <c r="E184" s="1">
        <v>13.029540333333333</v>
      </c>
      <c r="F184" s="2">
        <v>107.52420000000001</v>
      </c>
      <c r="G184" s="2">
        <v>161.65950000000001</v>
      </c>
      <c r="H184" s="2">
        <v>0.70669500000000007</v>
      </c>
      <c r="I184" s="2">
        <v>61.636499999999998</v>
      </c>
    </row>
    <row r="185" spans="1:9" x14ac:dyDescent="0.25">
      <c r="B185">
        <v>10</v>
      </c>
      <c r="C185" s="6">
        <v>31321</v>
      </c>
      <c r="D185" s="1">
        <v>8.5030238709677413</v>
      </c>
      <c r="E185" s="1">
        <v>8.2060216129032266</v>
      </c>
      <c r="F185" s="2">
        <v>80.251199999999997</v>
      </c>
      <c r="G185" s="2">
        <v>106.3905</v>
      </c>
      <c r="H185" s="2">
        <v>25.032600000000002</v>
      </c>
      <c r="I185" s="2">
        <v>73.090800000000002</v>
      </c>
    </row>
    <row r="186" spans="1:9" x14ac:dyDescent="0.25">
      <c r="B186">
        <v>11</v>
      </c>
      <c r="C186" s="6">
        <v>31352</v>
      </c>
      <c r="D186" s="1">
        <v>5.6162905000000007</v>
      </c>
      <c r="E186" s="1">
        <v>5.5770382666666674</v>
      </c>
      <c r="F186" s="2">
        <v>46.711800000000004</v>
      </c>
      <c r="G186" s="2">
        <v>79.435199999999995</v>
      </c>
      <c r="H186" s="2">
        <v>30.776699999999998</v>
      </c>
      <c r="I186" s="2">
        <v>67.757100000000008</v>
      </c>
    </row>
    <row r="187" spans="1:9" x14ac:dyDescent="0.25">
      <c r="B187">
        <v>12</v>
      </c>
      <c r="C187" s="6">
        <v>31382</v>
      </c>
      <c r="D187" s="1">
        <v>1.8948629032258069</v>
      </c>
      <c r="E187" s="1">
        <v>1.4103877741935491</v>
      </c>
      <c r="F187" s="2">
        <v>105.4209</v>
      </c>
      <c r="G187" s="2">
        <v>130.11359999999999</v>
      </c>
      <c r="H187" s="2">
        <v>99.698700000000002</v>
      </c>
      <c r="I187" s="2">
        <v>122.745</v>
      </c>
    </row>
    <row r="188" spans="1:9" x14ac:dyDescent="0.25">
      <c r="A188">
        <v>1986</v>
      </c>
      <c r="B188">
        <v>1</v>
      </c>
      <c r="C188" s="6">
        <v>31413</v>
      </c>
      <c r="D188" s="1">
        <v>-2.0635767741935487</v>
      </c>
      <c r="E188" s="1">
        <v>-2.2491930483870974</v>
      </c>
      <c r="F188" s="2">
        <v>58.746899999999997</v>
      </c>
      <c r="G188" s="2">
        <v>67.474799999999988</v>
      </c>
      <c r="H188" s="2">
        <v>69.596099999999993</v>
      </c>
      <c r="I188" s="2">
        <v>48.097200000000001</v>
      </c>
    </row>
    <row r="189" spans="1:9" x14ac:dyDescent="0.25">
      <c r="B189">
        <v>2</v>
      </c>
      <c r="C189" s="6">
        <v>31444</v>
      </c>
      <c r="D189" s="1">
        <v>-0.72947182142857148</v>
      </c>
      <c r="E189" s="1">
        <v>0.33889038071428573</v>
      </c>
      <c r="F189" s="2">
        <v>61.859400000000008</v>
      </c>
      <c r="G189" s="2">
        <v>65.198400000000007</v>
      </c>
      <c r="H189" s="2">
        <v>62.001900000000006</v>
      </c>
      <c r="I189" s="2">
        <v>89.879099999999994</v>
      </c>
    </row>
    <row r="190" spans="1:9" x14ac:dyDescent="0.25">
      <c r="B190">
        <v>3</v>
      </c>
      <c r="C190" s="6">
        <v>31472</v>
      </c>
      <c r="D190" s="1">
        <v>0.89554200000000006</v>
      </c>
      <c r="E190" s="1">
        <v>1.0872922935483873</v>
      </c>
      <c r="F190" s="2">
        <v>102.4503</v>
      </c>
      <c r="G190" s="2">
        <v>95.01570000000001</v>
      </c>
      <c r="H190" s="2">
        <v>45.5886</v>
      </c>
      <c r="I190" s="2">
        <v>77.309399999999997</v>
      </c>
    </row>
    <row r="191" spans="1:9" x14ac:dyDescent="0.25">
      <c r="B191">
        <v>4</v>
      </c>
      <c r="C191" s="6">
        <v>31503</v>
      </c>
      <c r="D191" s="1">
        <v>6.8853817666666686</v>
      </c>
      <c r="E191" s="1">
        <v>7.0466619999999995</v>
      </c>
      <c r="F191" s="2">
        <v>42.007800000000003</v>
      </c>
      <c r="G191" s="2">
        <v>38.435099999999998</v>
      </c>
      <c r="H191" s="2">
        <v>88.373400000000004</v>
      </c>
      <c r="I191" s="2">
        <v>64.636200000000002</v>
      </c>
    </row>
    <row r="192" spans="1:9" x14ac:dyDescent="0.25">
      <c r="B192">
        <v>5</v>
      </c>
      <c r="C192" s="6">
        <v>31533</v>
      </c>
      <c r="D192" s="1">
        <v>10.614974838709678</v>
      </c>
      <c r="E192" s="1">
        <v>10.004053225806452</v>
      </c>
      <c r="F192" s="2">
        <v>12.504899999999999</v>
      </c>
      <c r="G192" s="2">
        <v>55.062899999999999</v>
      </c>
      <c r="H192" s="2">
        <v>0.52853399999999995</v>
      </c>
      <c r="I192" s="2">
        <v>0</v>
      </c>
    </row>
    <row r="193" spans="1:9" x14ac:dyDescent="0.25">
      <c r="B193">
        <v>6</v>
      </c>
      <c r="C193" s="6">
        <v>31564</v>
      </c>
      <c r="D193" s="1">
        <v>13.327585666666666</v>
      </c>
      <c r="E193" s="1">
        <v>12.55579</v>
      </c>
      <c r="F193" s="2">
        <v>44.006399999999999</v>
      </c>
      <c r="G193" s="2">
        <v>55.548299999999998</v>
      </c>
      <c r="H193" s="2">
        <v>3.58548</v>
      </c>
      <c r="I193" s="2">
        <v>0</v>
      </c>
    </row>
    <row r="194" spans="1:9" x14ac:dyDescent="0.25">
      <c r="B194">
        <v>7</v>
      </c>
      <c r="C194" s="6">
        <v>31594</v>
      </c>
      <c r="D194" s="1">
        <v>18.406919354838706</v>
      </c>
      <c r="E194" s="1">
        <v>17.227780645161292</v>
      </c>
      <c r="F194" s="2">
        <v>131.05410000000001</v>
      </c>
      <c r="G194" s="2">
        <v>67.060199999999995</v>
      </c>
      <c r="H194" s="2">
        <v>2.7078180000000001</v>
      </c>
      <c r="I194" s="2">
        <v>0</v>
      </c>
    </row>
    <row r="195" spans="1:9" x14ac:dyDescent="0.25">
      <c r="B195">
        <v>8</v>
      </c>
      <c r="C195" s="6">
        <v>31625</v>
      </c>
      <c r="D195" s="1">
        <v>18.638583870967743</v>
      </c>
      <c r="E195" s="1">
        <v>17.921838709677417</v>
      </c>
      <c r="F195" s="2">
        <v>36.4497</v>
      </c>
      <c r="G195" s="2">
        <v>80.341200000000001</v>
      </c>
      <c r="H195" s="2">
        <v>0.73966799999999999</v>
      </c>
      <c r="I195" s="2">
        <v>0</v>
      </c>
    </row>
    <row r="196" spans="1:9" x14ac:dyDescent="0.25">
      <c r="B196">
        <v>9</v>
      </c>
      <c r="C196" s="6">
        <v>31656</v>
      </c>
      <c r="D196" s="1">
        <v>13.883510000000001</v>
      </c>
      <c r="E196" s="1">
        <v>14.275400999999999</v>
      </c>
      <c r="F196" s="2">
        <v>58.728000000000002</v>
      </c>
      <c r="G196" s="2">
        <v>28.863780000000002</v>
      </c>
      <c r="H196" s="2">
        <v>1.4961869999999999</v>
      </c>
      <c r="I196" s="2">
        <v>0</v>
      </c>
    </row>
    <row r="197" spans="1:9" x14ac:dyDescent="0.25">
      <c r="B197">
        <v>10</v>
      </c>
      <c r="C197" s="6">
        <v>31686</v>
      </c>
      <c r="D197" s="1">
        <v>10.365968709677416</v>
      </c>
      <c r="E197" s="1">
        <v>10.196704274193548</v>
      </c>
      <c r="F197" s="2">
        <v>53.4465</v>
      </c>
      <c r="G197" s="2">
        <v>76.888499999999993</v>
      </c>
      <c r="H197" s="2">
        <v>1.4894160000000001</v>
      </c>
      <c r="I197" s="2">
        <v>39.063300000000005</v>
      </c>
    </row>
    <row r="198" spans="1:9" x14ac:dyDescent="0.25">
      <c r="B198">
        <v>11</v>
      </c>
      <c r="C198" s="6">
        <v>31717</v>
      </c>
      <c r="D198" s="1">
        <v>1.9213622066666665</v>
      </c>
      <c r="E198" s="1">
        <v>1.2838297666666665</v>
      </c>
      <c r="F198" s="2">
        <v>73.514400000000009</v>
      </c>
      <c r="G198" s="2">
        <v>83.3001</v>
      </c>
      <c r="H198" s="2">
        <v>23.085840000000001</v>
      </c>
      <c r="I198" s="2">
        <v>61.2654</v>
      </c>
    </row>
    <row r="199" spans="1:9" x14ac:dyDescent="0.25">
      <c r="B199">
        <v>12</v>
      </c>
      <c r="C199" s="6">
        <v>31747</v>
      </c>
      <c r="D199" s="1">
        <v>2.0610381774193551</v>
      </c>
      <c r="E199" s="1">
        <v>2.2150833870967741</v>
      </c>
      <c r="F199" s="2">
        <v>30.902999999999999</v>
      </c>
      <c r="G199" s="2">
        <v>39.000300000000003</v>
      </c>
      <c r="H199" s="2">
        <v>24.761430000000001</v>
      </c>
      <c r="I199" s="2">
        <v>35.126100000000001</v>
      </c>
    </row>
    <row r="200" spans="1:9" x14ac:dyDescent="0.25">
      <c r="A200">
        <v>1987</v>
      </c>
      <c r="B200">
        <v>1</v>
      </c>
      <c r="C200" s="6">
        <v>31778</v>
      </c>
      <c r="D200" s="1">
        <v>-1.2234021451612902</v>
      </c>
      <c r="E200" s="1">
        <v>-0.16618419354838712</v>
      </c>
      <c r="F200" s="2">
        <v>26.198040000000002</v>
      </c>
      <c r="G200" s="2">
        <v>23.068769999999997</v>
      </c>
      <c r="H200" s="2">
        <v>21.131790000000002</v>
      </c>
      <c r="I200" s="2">
        <v>20.498850000000001</v>
      </c>
    </row>
    <row r="201" spans="1:9" x14ac:dyDescent="0.25">
      <c r="B201">
        <v>2</v>
      </c>
      <c r="C201" s="6">
        <v>31809</v>
      </c>
      <c r="D201" s="1">
        <v>2.2186701928571431</v>
      </c>
      <c r="E201" s="1">
        <v>3.1279130357142857</v>
      </c>
      <c r="F201" s="2">
        <v>80.650499999999994</v>
      </c>
      <c r="G201" s="2">
        <v>68.355599999999995</v>
      </c>
      <c r="H201" s="2">
        <v>54.491999999999997</v>
      </c>
      <c r="I201" s="2">
        <v>74.490300000000005</v>
      </c>
    </row>
    <row r="202" spans="1:9" x14ac:dyDescent="0.25">
      <c r="B202">
        <v>3</v>
      </c>
      <c r="C202" s="6">
        <v>31837</v>
      </c>
      <c r="D202" s="1">
        <v>3.7401746677419356</v>
      </c>
      <c r="E202" s="1">
        <v>3.9341018612903218</v>
      </c>
      <c r="F202" s="2">
        <v>31.336200000000002</v>
      </c>
      <c r="G202" s="2">
        <v>56.951099999999997</v>
      </c>
      <c r="H202" s="2">
        <v>42.653700000000001</v>
      </c>
      <c r="I202" s="2">
        <v>56.933700000000002</v>
      </c>
    </row>
    <row r="203" spans="1:9" x14ac:dyDescent="0.25">
      <c r="B203">
        <v>4</v>
      </c>
      <c r="C203" s="6">
        <v>31868</v>
      </c>
      <c r="D203" s="1">
        <v>7.5224799999999998</v>
      </c>
      <c r="E203" s="1">
        <v>7.9395016666666676</v>
      </c>
      <c r="F203" s="2">
        <v>72.602400000000003</v>
      </c>
      <c r="G203" s="2">
        <v>99.332700000000003</v>
      </c>
      <c r="H203" s="2">
        <v>26.743079999999999</v>
      </c>
      <c r="I203" s="2">
        <v>101.3085</v>
      </c>
    </row>
    <row r="204" spans="1:9" x14ac:dyDescent="0.25">
      <c r="B204">
        <v>5</v>
      </c>
      <c r="C204" s="6">
        <v>31898</v>
      </c>
      <c r="D204" s="1">
        <v>11.314543548387096</v>
      </c>
      <c r="E204" s="1">
        <v>10.787868387096774</v>
      </c>
      <c r="F204" s="2">
        <v>4.6950900000000004</v>
      </c>
      <c r="G204" s="2">
        <v>11.87223</v>
      </c>
      <c r="H204" s="2">
        <v>0.94770599999999994</v>
      </c>
      <c r="I204" s="2">
        <v>0</v>
      </c>
    </row>
    <row r="205" spans="1:9" x14ac:dyDescent="0.25">
      <c r="B205">
        <v>6</v>
      </c>
      <c r="C205" s="6">
        <v>31929</v>
      </c>
      <c r="D205" s="1">
        <v>13.237536666666667</v>
      </c>
      <c r="E205" s="1">
        <v>12.780108000000002</v>
      </c>
      <c r="F205" s="2">
        <v>36.610799999999998</v>
      </c>
      <c r="G205" s="2">
        <v>93.005099999999999</v>
      </c>
      <c r="H205" s="2">
        <v>2.8900380000000001</v>
      </c>
      <c r="I205" s="2">
        <v>0</v>
      </c>
    </row>
    <row r="206" spans="1:9" x14ac:dyDescent="0.25">
      <c r="B206">
        <v>7</v>
      </c>
      <c r="C206" s="6">
        <v>31959</v>
      </c>
      <c r="D206" s="1">
        <v>14.76423225806451</v>
      </c>
      <c r="E206" s="1">
        <v>13.773700000000003</v>
      </c>
      <c r="F206" s="2">
        <v>75.415800000000004</v>
      </c>
      <c r="G206" s="2">
        <v>36.781199999999998</v>
      </c>
      <c r="H206" s="2">
        <v>0.82029299999999994</v>
      </c>
      <c r="I206" s="2">
        <v>0</v>
      </c>
    </row>
    <row r="207" spans="1:9" x14ac:dyDescent="0.25">
      <c r="B207">
        <v>8</v>
      </c>
      <c r="C207" s="6">
        <v>31990</v>
      </c>
      <c r="D207" s="1">
        <v>15.966425806451614</v>
      </c>
      <c r="E207" s="1">
        <v>15.047951612903224</v>
      </c>
      <c r="F207" s="2">
        <v>121.47959999999999</v>
      </c>
      <c r="G207" s="2">
        <v>96.219300000000004</v>
      </c>
      <c r="H207" s="2">
        <v>1.603899</v>
      </c>
      <c r="I207" s="2">
        <v>0</v>
      </c>
    </row>
    <row r="208" spans="1:9" x14ac:dyDescent="0.25">
      <c r="B208">
        <v>9</v>
      </c>
      <c r="C208" s="6">
        <v>32021</v>
      </c>
      <c r="D208" s="1">
        <v>13.800203333333334</v>
      </c>
      <c r="E208" s="1">
        <v>13.532563333333334</v>
      </c>
      <c r="F208" s="2">
        <v>71.429999999999993</v>
      </c>
      <c r="G208" s="2">
        <v>155.56109999999998</v>
      </c>
      <c r="H208" s="2">
        <v>1.0791569999999999</v>
      </c>
      <c r="I208" s="2">
        <v>57.114600000000003</v>
      </c>
    </row>
    <row r="209" spans="1:9" x14ac:dyDescent="0.25">
      <c r="B209">
        <v>10</v>
      </c>
      <c r="C209" s="6">
        <v>32051</v>
      </c>
      <c r="D209" s="1">
        <v>9.346104516129035</v>
      </c>
      <c r="E209" s="1">
        <v>8.8645554838709657</v>
      </c>
      <c r="F209" s="2">
        <v>114.5805</v>
      </c>
      <c r="G209" s="2">
        <v>186.333</v>
      </c>
      <c r="H209" s="2">
        <v>18.60774</v>
      </c>
      <c r="I209" s="2">
        <v>145.01849999999999</v>
      </c>
    </row>
    <row r="210" spans="1:9" x14ac:dyDescent="0.25">
      <c r="B210">
        <v>11</v>
      </c>
      <c r="C210" s="6">
        <v>32082</v>
      </c>
      <c r="D210" s="1">
        <v>4.8646396100000002</v>
      </c>
      <c r="E210" s="1">
        <v>4.4338475366666659</v>
      </c>
      <c r="F210" s="2">
        <v>132.9171</v>
      </c>
      <c r="G210" s="2">
        <v>137.75369999999998</v>
      </c>
      <c r="H210" s="2">
        <v>126.23549999999999</v>
      </c>
      <c r="I210" s="2">
        <v>115.6161</v>
      </c>
    </row>
    <row r="211" spans="1:9" x14ac:dyDescent="0.25">
      <c r="B211">
        <v>12</v>
      </c>
      <c r="C211" s="6">
        <v>32112</v>
      </c>
      <c r="D211" s="1">
        <v>2.7888224838709688</v>
      </c>
      <c r="E211" s="1">
        <v>2.8380374516129034</v>
      </c>
      <c r="F211" s="2">
        <v>61.646699999999996</v>
      </c>
      <c r="G211" s="2">
        <v>83.857200000000006</v>
      </c>
      <c r="H211" s="2">
        <v>70.438800000000001</v>
      </c>
      <c r="I211" s="2">
        <v>72.639300000000006</v>
      </c>
    </row>
    <row r="212" spans="1:9" x14ac:dyDescent="0.25">
      <c r="A212">
        <v>1988</v>
      </c>
      <c r="B212">
        <v>1</v>
      </c>
      <c r="C212" s="6">
        <v>32143</v>
      </c>
      <c r="D212" s="1">
        <v>1.6592206967741931</v>
      </c>
      <c r="E212" s="1">
        <v>2.0964947419354845</v>
      </c>
      <c r="F212" s="2">
        <v>81.982499999999987</v>
      </c>
      <c r="G212" s="2">
        <v>113.1567</v>
      </c>
      <c r="H212" s="2">
        <v>86.573999999999998</v>
      </c>
      <c r="I212" s="2">
        <v>91.384799999999998</v>
      </c>
    </row>
    <row r="213" spans="1:9" x14ac:dyDescent="0.25">
      <c r="B213">
        <v>2</v>
      </c>
      <c r="C213" s="6">
        <v>32174</v>
      </c>
      <c r="D213" s="1">
        <v>-1.936840551724138</v>
      </c>
      <c r="E213" s="1">
        <v>-2.2730043541379308</v>
      </c>
      <c r="F213" s="2">
        <v>63.273299999999992</v>
      </c>
      <c r="G213" s="2">
        <v>112.3668</v>
      </c>
      <c r="H213" s="2">
        <v>70.217100000000002</v>
      </c>
      <c r="I213" s="2">
        <v>126.5274</v>
      </c>
    </row>
    <row r="214" spans="1:9" x14ac:dyDescent="0.25">
      <c r="B214">
        <v>3</v>
      </c>
      <c r="C214" s="6">
        <v>32203</v>
      </c>
      <c r="D214" s="1">
        <v>2.7057310322580643</v>
      </c>
      <c r="E214" s="1">
        <v>2.7567591935483873</v>
      </c>
      <c r="F214" s="2">
        <v>76.259999999999991</v>
      </c>
      <c r="G214" s="2">
        <v>35.792999999999999</v>
      </c>
      <c r="H214" s="2">
        <v>43.7742</v>
      </c>
      <c r="I214" s="2">
        <v>40.212300000000006</v>
      </c>
    </row>
    <row r="215" spans="1:9" x14ac:dyDescent="0.25">
      <c r="B215">
        <v>4</v>
      </c>
      <c r="C215" s="6">
        <v>32234</v>
      </c>
      <c r="D215" s="1">
        <v>7.927887666666666</v>
      </c>
      <c r="E215" s="1">
        <v>7.9530626666666659</v>
      </c>
      <c r="F215" s="2">
        <v>57.636899999999997</v>
      </c>
      <c r="G215" s="2">
        <v>67.969800000000006</v>
      </c>
      <c r="H215" s="2">
        <v>54.474900000000005</v>
      </c>
      <c r="I215" s="2">
        <v>87.134699999999995</v>
      </c>
    </row>
    <row r="216" spans="1:9" x14ac:dyDescent="0.25">
      <c r="B216">
        <v>5</v>
      </c>
      <c r="C216" s="6">
        <v>32264</v>
      </c>
      <c r="D216" s="1">
        <v>9.7815832258064521</v>
      </c>
      <c r="E216" s="1">
        <v>9.0569909677419371</v>
      </c>
      <c r="F216" s="2">
        <v>91.497</v>
      </c>
      <c r="G216" s="2">
        <v>103.12521</v>
      </c>
      <c r="H216" s="2">
        <v>8.3822145000000017</v>
      </c>
      <c r="I216" s="2">
        <v>0</v>
      </c>
    </row>
    <row r="217" spans="1:9" x14ac:dyDescent="0.25">
      <c r="B217">
        <v>6</v>
      </c>
      <c r="C217" s="6">
        <v>32295</v>
      </c>
      <c r="D217" s="1">
        <v>14.764020333333331</v>
      </c>
      <c r="E217" s="1">
        <v>13.755965333333332</v>
      </c>
      <c r="F217" s="2">
        <v>15.59661</v>
      </c>
      <c r="G217" s="2">
        <v>24.16488</v>
      </c>
      <c r="H217" s="2">
        <v>1.1045189999999998</v>
      </c>
      <c r="I217" s="2">
        <v>0</v>
      </c>
    </row>
    <row r="218" spans="1:9" x14ac:dyDescent="0.25">
      <c r="B218">
        <v>7</v>
      </c>
      <c r="C218" s="6">
        <v>32325</v>
      </c>
      <c r="D218" s="1">
        <v>17.728732258064518</v>
      </c>
      <c r="E218" s="1">
        <v>16.514503225806454</v>
      </c>
      <c r="F218" s="2">
        <v>67.034099999999995</v>
      </c>
      <c r="G218" s="2">
        <v>77.894400000000005</v>
      </c>
      <c r="H218" s="2">
        <v>0.20283990000000002</v>
      </c>
      <c r="I218" s="2">
        <v>0</v>
      </c>
    </row>
    <row r="219" spans="1:9" x14ac:dyDescent="0.25">
      <c r="B219">
        <v>8</v>
      </c>
      <c r="C219" s="6">
        <v>32356</v>
      </c>
      <c r="D219" s="1">
        <v>15.540758064516131</v>
      </c>
      <c r="E219" s="1">
        <v>14.764464516129035</v>
      </c>
      <c r="F219" s="2">
        <v>109.65809999999999</v>
      </c>
      <c r="G219" s="2">
        <v>108.74339999999999</v>
      </c>
      <c r="H219" s="2">
        <v>2.8493999999999997</v>
      </c>
      <c r="I219" s="2">
        <v>6.1311299999999997</v>
      </c>
    </row>
    <row r="220" spans="1:9" x14ac:dyDescent="0.25">
      <c r="B220">
        <v>9</v>
      </c>
      <c r="C220" s="6">
        <v>32387</v>
      </c>
      <c r="D220" s="1">
        <v>13.576830000000001</v>
      </c>
      <c r="E220" s="1">
        <v>13.191856666666668</v>
      </c>
      <c r="F220" s="2">
        <v>42.972900000000003</v>
      </c>
      <c r="G220" s="2">
        <v>165.97110000000001</v>
      </c>
      <c r="H220" s="2">
        <v>1.581906</v>
      </c>
      <c r="I220" s="2">
        <v>110.2998</v>
      </c>
    </row>
    <row r="221" spans="1:9" x14ac:dyDescent="0.25">
      <c r="B221">
        <v>10</v>
      </c>
      <c r="C221" s="6">
        <v>32417</v>
      </c>
      <c r="D221" s="1">
        <v>9.2018296774193526</v>
      </c>
      <c r="E221" s="1">
        <v>8.89025</v>
      </c>
      <c r="F221" s="2">
        <v>102.77010000000001</v>
      </c>
      <c r="G221" s="2">
        <v>153.78300000000002</v>
      </c>
      <c r="H221" s="2">
        <v>37.697400000000002</v>
      </c>
      <c r="I221" s="2">
        <v>131.44409999999999</v>
      </c>
    </row>
    <row r="222" spans="1:9" x14ac:dyDescent="0.25">
      <c r="B222">
        <v>11</v>
      </c>
      <c r="C222" s="6">
        <v>32448</v>
      </c>
      <c r="D222" s="1">
        <v>0.83871788333333319</v>
      </c>
      <c r="E222" s="1">
        <v>-0.19080319300000015</v>
      </c>
      <c r="F222" s="2">
        <v>43.740600000000001</v>
      </c>
      <c r="G222" s="2">
        <v>70.798199999999994</v>
      </c>
      <c r="H222" s="2">
        <v>29.75337</v>
      </c>
      <c r="I222" s="2">
        <v>62.031599999999997</v>
      </c>
    </row>
    <row r="223" spans="1:9" x14ac:dyDescent="0.25">
      <c r="B223">
        <v>12</v>
      </c>
      <c r="C223" s="6">
        <v>32478</v>
      </c>
      <c r="D223" s="1">
        <v>3.9040965161290315</v>
      </c>
      <c r="E223" s="1">
        <v>4.5230722032258068</v>
      </c>
      <c r="F223" s="2">
        <v>45.576900000000002</v>
      </c>
      <c r="G223" s="2">
        <v>54.873899999999999</v>
      </c>
      <c r="H223" s="2">
        <v>42.2211</v>
      </c>
      <c r="I223" s="2">
        <v>49.381500000000003</v>
      </c>
    </row>
    <row r="224" spans="1:9" x14ac:dyDescent="0.25">
      <c r="A224">
        <v>1989</v>
      </c>
      <c r="B224">
        <v>1</v>
      </c>
      <c r="C224" s="6">
        <v>32509</v>
      </c>
      <c r="D224" s="1">
        <v>-2.0694804709677417</v>
      </c>
      <c r="E224" s="1">
        <v>-0.82554747419354835</v>
      </c>
      <c r="F224" s="2">
        <v>92.369100000000003</v>
      </c>
      <c r="G224" s="2">
        <v>95.149799999999999</v>
      </c>
      <c r="H224" s="2">
        <v>54.4407</v>
      </c>
      <c r="I224" s="2">
        <v>96.7239</v>
      </c>
    </row>
    <row r="225" spans="1:9" x14ac:dyDescent="0.25">
      <c r="B225">
        <v>2</v>
      </c>
      <c r="C225" s="6">
        <v>32540</v>
      </c>
      <c r="D225" s="1">
        <v>1.5184213928571431</v>
      </c>
      <c r="E225" s="1">
        <v>2.1636101071428571</v>
      </c>
      <c r="F225" s="2">
        <v>77.350499999999997</v>
      </c>
      <c r="G225" s="2">
        <v>97.011299999999991</v>
      </c>
      <c r="H225" s="2">
        <v>131.8587</v>
      </c>
      <c r="I225" s="2">
        <v>105.2754</v>
      </c>
    </row>
    <row r="226" spans="1:9" x14ac:dyDescent="0.25">
      <c r="B226">
        <v>3</v>
      </c>
      <c r="C226" s="6">
        <v>32568</v>
      </c>
      <c r="D226" s="1">
        <v>6.0837729999999999</v>
      </c>
      <c r="E226" s="1">
        <v>5.8845148387096762</v>
      </c>
      <c r="F226" s="2">
        <v>105.74250000000001</v>
      </c>
      <c r="G226" s="2">
        <v>136.5642</v>
      </c>
      <c r="H226" s="2">
        <v>105.89189999999999</v>
      </c>
      <c r="I226" s="2">
        <v>137.97329999999999</v>
      </c>
    </row>
    <row r="227" spans="1:9" x14ac:dyDescent="0.25">
      <c r="B227">
        <v>4</v>
      </c>
      <c r="C227" s="6">
        <v>32599</v>
      </c>
      <c r="D227" s="1">
        <v>8.0702333333333307</v>
      </c>
      <c r="E227" s="1">
        <v>8.203416333333335</v>
      </c>
      <c r="F227" s="2">
        <v>7.2125399999999997</v>
      </c>
      <c r="G227" s="2">
        <v>14.000969999999999</v>
      </c>
      <c r="H227" s="2">
        <v>0</v>
      </c>
      <c r="I227" s="2">
        <v>4.8067200000000003</v>
      </c>
    </row>
    <row r="228" spans="1:9" x14ac:dyDescent="0.25">
      <c r="B228">
        <v>5</v>
      </c>
      <c r="C228" s="6">
        <v>32629</v>
      </c>
      <c r="D228" s="1">
        <v>9.3301441935483886</v>
      </c>
      <c r="E228" s="1">
        <v>9.1204474193548375</v>
      </c>
      <c r="F228" s="2">
        <v>45.401699999999998</v>
      </c>
      <c r="G228" s="2">
        <v>57.621000000000002</v>
      </c>
      <c r="H228" s="2">
        <v>4.1419800000000002</v>
      </c>
      <c r="I228" s="2">
        <v>0</v>
      </c>
    </row>
    <row r="229" spans="1:9" x14ac:dyDescent="0.25">
      <c r="B229">
        <v>6</v>
      </c>
      <c r="C229" s="6">
        <v>32660</v>
      </c>
      <c r="D229" s="1">
        <v>13.881682333333329</v>
      </c>
      <c r="E229" s="1">
        <v>12.678831333333331</v>
      </c>
      <c r="F229" s="2">
        <v>25.957169999999998</v>
      </c>
      <c r="G229" s="2">
        <v>71.494799999999998</v>
      </c>
      <c r="H229" s="2">
        <v>0.48425700000000005</v>
      </c>
      <c r="I229" s="2">
        <v>0</v>
      </c>
    </row>
    <row r="230" spans="1:9" x14ac:dyDescent="0.25">
      <c r="B230">
        <v>7</v>
      </c>
      <c r="C230" s="6">
        <v>32690</v>
      </c>
      <c r="D230" s="1">
        <v>16.15436129032258</v>
      </c>
      <c r="E230" s="1">
        <v>15.496764516129032</v>
      </c>
      <c r="F230" s="2">
        <v>120.6609</v>
      </c>
      <c r="G230" s="2">
        <v>77.1858</v>
      </c>
      <c r="H230" s="2">
        <v>0.75689399999999996</v>
      </c>
      <c r="I230" s="2">
        <v>0</v>
      </c>
    </row>
    <row r="231" spans="1:9" x14ac:dyDescent="0.25">
      <c r="B231">
        <v>8</v>
      </c>
      <c r="C231" s="6">
        <v>32721</v>
      </c>
      <c r="D231" s="1">
        <v>17.731125806451608</v>
      </c>
      <c r="E231" s="1">
        <v>17.271409677419353</v>
      </c>
      <c r="F231" s="2">
        <v>45.148499999999999</v>
      </c>
      <c r="G231" s="2">
        <v>81.45750000000001</v>
      </c>
      <c r="H231" s="2">
        <v>0.570519</v>
      </c>
      <c r="I231" s="2">
        <v>0</v>
      </c>
    </row>
    <row r="232" spans="1:9" x14ac:dyDescent="0.25">
      <c r="B232">
        <v>9</v>
      </c>
      <c r="C232" s="6">
        <v>32752</v>
      </c>
      <c r="D232" s="1">
        <v>13.949729999999999</v>
      </c>
      <c r="E232" s="1">
        <v>13.969706666666667</v>
      </c>
      <c r="F232" s="2">
        <v>103.0878</v>
      </c>
      <c r="G232" s="2">
        <v>66.142799999999994</v>
      </c>
      <c r="H232" s="2">
        <v>1.450563</v>
      </c>
      <c r="I232" s="2">
        <v>18.030809999999999</v>
      </c>
    </row>
    <row r="233" spans="1:9" x14ac:dyDescent="0.25">
      <c r="B233">
        <v>10</v>
      </c>
      <c r="C233" s="6">
        <v>32782</v>
      </c>
      <c r="D233" s="1">
        <v>9.0863399032258059</v>
      </c>
      <c r="E233" s="1">
        <v>8.9125805483870995</v>
      </c>
      <c r="F233" s="2">
        <v>96.903000000000006</v>
      </c>
      <c r="G233" s="2">
        <v>101.4084</v>
      </c>
      <c r="H233" s="2">
        <v>50.427900000000001</v>
      </c>
      <c r="I233" s="2">
        <v>66.850200000000001</v>
      </c>
    </row>
    <row r="234" spans="1:9" x14ac:dyDescent="0.25">
      <c r="B234">
        <v>11</v>
      </c>
      <c r="C234" s="6">
        <v>32813</v>
      </c>
      <c r="D234" s="1">
        <v>5.418428333333333</v>
      </c>
      <c r="E234" s="1">
        <v>5.5216885900000001</v>
      </c>
      <c r="F234" s="2">
        <v>52.883700000000005</v>
      </c>
      <c r="G234" s="2">
        <v>122.03100000000001</v>
      </c>
      <c r="H234" s="2">
        <v>37.715400000000002</v>
      </c>
      <c r="I234" s="2">
        <v>112.5585</v>
      </c>
    </row>
    <row r="235" spans="1:9" x14ac:dyDescent="0.25">
      <c r="B235">
        <v>12</v>
      </c>
      <c r="C235" s="6">
        <v>32843</v>
      </c>
      <c r="D235" s="1">
        <v>4.5582755483870958</v>
      </c>
      <c r="E235" s="1">
        <v>5.0165073870967749</v>
      </c>
      <c r="F235" s="2">
        <v>71.748599999999996</v>
      </c>
      <c r="G235" s="2">
        <v>113.25750000000001</v>
      </c>
      <c r="H235" s="2">
        <v>64.335599999999999</v>
      </c>
      <c r="I235" s="2">
        <v>107.9952</v>
      </c>
    </row>
    <row r="236" spans="1:9" x14ac:dyDescent="0.25">
      <c r="A236">
        <v>1990</v>
      </c>
      <c r="B236">
        <v>1</v>
      </c>
      <c r="C236" s="6">
        <v>32874</v>
      </c>
      <c r="D236" s="1">
        <v>1.5552755806451612</v>
      </c>
      <c r="E236" s="1">
        <v>2.3225590829032257</v>
      </c>
      <c r="F236" s="2">
        <v>49.896900000000002</v>
      </c>
      <c r="G236" s="2">
        <v>69.254999999999995</v>
      </c>
      <c r="H236" s="2">
        <v>43.710900000000002</v>
      </c>
      <c r="I236" s="2">
        <v>60.920100000000005</v>
      </c>
    </row>
    <row r="237" spans="1:9" x14ac:dyDescent="0.25">
      <c r="B237">
        <v>2</v>
      </c>
      <c r="C237" s="6">
        <v>32905</v>
      </c>
      <c r="D237" s="1">
        <v>-0.92380403571428593</v>
      </c>
      <c r="E237" s="1">
        <v>-0.37192928571428557</v>
      </c>
      <c r="F237" s="2">
        <v>63.803999999999995</v>
      </c>
      <c r="G237" s="2">
        <v>77.099999999999994</v>
      </c>
      <c r="H237" s="2">
        <v>66.849600000000009</v>
      </c>
      <c r="I237" s="2">
        <v>70.391999999999996</v>
      </c>
    </row>
    <row r="238" spans="1:9" x14ac:dyDescent="0.25">
      <c r="B238">
        <v>3</v>
      </c>
      <c r="C238" s="6">
        <v>32933</v>
      </c>
      <c r="D238" s="1">
        <v>2.9958721612903223</v>
      </c>
      <c r="E238" s="1">
        <v>3.5269780967741942</v>
      </c>
      <c r="F238" s="2">
        <v>78.287999999999997</v>
      </c>
      <c r="G238" s="2">
        <v>111.98610000000001</v>
      </c>
      <c r="H238" s="2">
        <v>53.680500000000002</v>
      </c>
      <c r="I238" s="2">
        <v>88.809300000000007</v>
      </c>
    </row>
    <row r="239" spans="1:9" x14ac:dyDescent="0.25">
      <c r="B239">
        <v>4</v>
      </c>
      <c r="C239" s="6">
        <v>32964</v>
      </c>
      <c r="D239" s="1">
        <v>9.1635449999999992</v>
      </c>
      <c r="E239" s="1">
        <v>9.3736939999999986</v>
      </c>
      <c r="F239" s="2">
        <v>1.133634</v>
      </c>
      <c r="G239" s="2">
        <v>0.50871599999999995</v>
      </c>
      <c r="H239" s="2">
        <v>0</v>
      </c>
      <c r="I239" s="2">
        <v>0</v>
      </c>
    </row>
    <row r="240" spans="1:9" x14ac:dyDescent="0.25">
      <c r="B240">
        <v>5</v>
      </c>
      <c r="C240" s="6">
        <v>32994</v>
      </c>
      <c r="D240" s="1">
        <v>12.168602258064515</v>
      </c>
      <c r="E240" s="1">
        <v>11.508981612903225</v>
      </c>
      <c r="F240" s="2">
        <v>22.784669999999998</v>
      </c>
      <c r="G240" s="2">
        <v>28.826370000000001</v>
      </c>
      <c r="H240" s="2">
        <v>1.078314</v>
      </c>
      <c r="I240" s="2">
        <v>0</v>
      </c>
    </row>
    <row r="241" spans="1:9" x14ac:dyDescent="0.25">
      <c r="B241">
        <v>6</v>
      </c>
      <c r="C241" s="6">
        <v>33025</v>
      </c>
      <c r="D241" s="1">
        <v>15.816266666666667</v>
      </c>
      <c r="E241" s="1">
        <v>15.233386666666664</v>
      </c>
      <c r="F241" s="2">
        <v>40.786500000000004</v>
      </c>
      <c r="G241" s="2">
        <v>62.290199999999999</v>
      </c>
      <c r="H241" s="2">
        <v>3.10128</v>
      </c>
      <c r="I241" s="2">
        <v>0</v>
      </c>
    </row>
    <row r="242" spans="1:9" x14ac:dyDescent="0.25">
      <c r="B242">
        <v>7</v>
      </c>
      <c r="C242" s="6">
        <v>33055</v>
      </c>
      <c r="D242" s="1">
        <v>15.287616129032255</v>
      </c>
      <c r="E242" s="1">
        <v>14.244841935483869</v>
      </c>
      <c r="F242" s="2">
        <v>67.217399999999998</v>
      </c>
      <c r="G242" s="2">
        <v>77.076300000000003</v>
      </c>
      <c r="H242" s="2">
        <v>0.1720149</v>
      </c>
      <c r="I242" s="2">
        <v>0</v>
      </c>
    </row>
    <row r="243" spans="1:9" x14ac:dyDescent="0.25">
      <c r="B243">
        <v>8</v>
      </c>
      <c r="C243" s="6">
        <v>33086</v>
      </c>
      <c r="D243" s="1">
        <v>16.180551612903223</v>
      </c>
      <c r="E243" s="1">
        <v>14.986064516129034</v>
      </c>
      <c r="F243" s="2">
        <v>93.879000000000005</v>
      </c>
      <c r="G243" s="2">
        <v>45.9024</v>
      </c>
      <c r="H243" s="2">
        <v>1.358115</v>
      </c>
      <c r="I243" s="2">
        <v>4.0180199999999999</v>
      </c>
    </row>
    <row r="244" spans="1:9" x14ac:dyDescent="0.25">
      <c r="B244">
        <v>9</v>
      </c>
      <c r="C244" s="6">
        <v>33117</v>
      </c>
      <c r="D244" s="1">
        <v>14.627019999999996</v>
      </c>
      <c r="E244" s="1">
        <v>14.025186666666666</v>
      </c>
      <c r="F244" s="2">
        <v>59.069400000000002</v>
      </c>
      <c r="G244" s="2">
        <v>81.188099999999991</v>
      </c>
      <c r="H244" s="2">
        <v>0.69775199999999993</v>
      </c>
      <c r="I244" s="2">
        <v>3.2106000000000003</v>
      </c>
    </row>
    <row r="245" spans="1:9" x14ac:dyDescent="0.25">
      <c r="B245">
        <v>10</v>
      </c>
      <c r="C245" s="6">
        <v>33147</v>
      </c>
      <c r="D245" s="1">
        <v>9.4217267741935498</v>
      </c>
      <c r="E245" s="1">
        <v>9.227310000000001</v>
      </c>
      <c r="F245" s="2">
        <v>60.168599999999998</v>
      </c>
      <c r="G245" s="2">
        <v>138.82259999999999</v>
      </c>
      <c r="H245" s="2">
        <v>0.88429199999999997</v>
      </c>
      <c r="I245" s="2">
        <v>93.431700000000006</v>
      </c>
    </row>
    <row r="246" spans="1:9" x14ac:dyDescent="0.25">
      <c r="B246">
        <v>11</v>
      </c>
      <c r="C246" s="6">
        <v>33178</v>
      </c>
      <c r="D246" s="1">
        <v>6.1843733333333315</v>
      </c>
      <c r="E246" s="1">
        <v>5.596013666666666</v>
      </c>
      <c r="F246" s="2">
        <v>72.665400000000005</v>
      </c>
      <c r="G246" s="2">
        <v>125.63999999999999</v>
      </c>
      <c r="H246" s="2">
        <v>35.007899999999999</v>
      </c>
      <c r="I246" s="2">
        <v>115.20269999999999</v>
      </c>
    </row>
    <row r="247" spans="1:9" x14ac:dyDescent="0.25">
      <c r="B247">
        <v>12</v>
      </c>
      <c r="C247" s="6">
        <v>33208</v>
      </c>
      <c r="D247" s="1">
        <v>4.7085589677419355</v>
      </c>
      <c r="E247" s="1">
        <v>4.566061774193547</v>
      </c>
      <c r="F247" s="2">
        <v>73.755600000000001</v>
      </c>
      <c r="G247" s="2">
        <v>112.7868</v>
      </c>
      <c r="H247" s="2">
        <v>67.995000000000005</v>
      </c>
      <c r="I247" s="2">
        <v>105.9744</v>
      </c>
    </row>
    <row r="248" spans="1:9" x14ac:dyDescent="0.25">
      <c r="A248">
        <v>1991</v>
      </c>
      <c r="B248">
        <v>1</v>
      </c>
      <c r="C248" s="6">
        <v>33239</v>
      </c>
      <c r="D248" s="1">
        <v>-0.21522722580645157</v>
      </c>
      <c r="E248" s="1">
        <v>0.72126034516129067</v>
      </c>
      <c r="F248" s="2">
        <v>61.404299999999992</v>
      </c>
      <c r="G248" s="2">
        <v>59.077500000000001</v>
      </c>
      <c r="H248" s="2">
        <v>61.3245</v>
      </c>
      <c r="I248" s="2">
        <v>52.4724</v>
      </c>
    </row>
    <row r="249" spans="1:9" x14ac:dyDescent="0.25">
      <c r="B249">
        <v>2</v>
      </c>
      <c r="C249" s="6">
        <v>33270</v>
      </c>
      <c r="D249" s="1">
        <v>1.7651910285714287</v>
      </c>
      <c r="E249" s="1">
        <v>2.1842635714285707</v>
      </c>
      <c r="F249" s="2">
        <v>95.064600000000013</v>
      </c>
      <c r="G249" s="2">
        <v>145.85220000000001</v>
      </c>
      <c r="H249" s="2">
        <v>111.6786</v>
      </c>
      <c r="I249" s="2">
        <v>137.71109999999999</v>
      </c>
    </row>
    <row r="250" spans="1:9" x14ac:dyDescent="0.25">
      <c r="B250">
        <v>3</v>
      </c>
      <c r="C250" s="6">
        <v>33298</v>
      </c>
      <c r="D250" s="1">
        <v>4.1594799032258063</v>
      </c>
      <c r="E250" s="1">
        <v>3.8700422580645162</v>
      </c>
      <c r="F250" s="2">
        <v>38.987099999999998</v>
      </c>
      <c r="G250" s="2">
        <v>68.312100000000001</v>
      </c>
      <c r="H250" s="2">
        <v>13.462140000000002</v>
      </c>
      <c r="I250" s="2">
        <v>46.959600000000002</v>
      </c>
    </row>
    <row r="251" spans="1:9" x14ac:dyDescent="0.25">
      <c r="B251">
        <v>4</v>
      </c>
      <c r="C251" s="6">
        <v>33329</v>
      </c>
      <c r="D251" s="1">
        <v>8.6722586666666661</v>
      </c>
      <c r="E251" s="1">
        <v>8.5327356666666656</v>
      </c>
      <c r="F251" s="2">
        <v>69.517800000000008</v>
      </c>
      <c r="G251" s="2">
        <v>76.515000000000001</v>
      </c>
      <c r="H251" s="2">
        <v>35.100299999999997</v>
      </c>
      <c r="I251" s="2">
        <v>37.367399999999996</v>
      </c>
    </row>
    <row r="252" spans="1:9" x14ac:dyDescent="0.25">
      <c r="B252">
        <v>5</v>
      </c>
      <c r="C252" s="6">
        <v>33359</v>
      </c>
      <c r="D252" s="1">
        <v>12.502156774193551</v>
      </c>
      <c r="E252" s="1">
        <v>13.000456451612903</v>
      </c>
      <c r="F252" s="2">
        <v>6.0531899999999998</v>
      </c>
      <c r="G252" s="2">
        <v>9.4297799999999992</v>
      </c>
      <c r="H252" s="2">
        <v>0</v>
      </c>
      <c r="I252" s="2">
        <v>0</v>
      </c>
    </row>
    <row r="253" spans="1:9" x14ac:dyDescent="0.25">
      <c r="B253">
        <v>6</v>
      </c>
      <c r="C253" s="6">
        <v>33390</v>
      </c>
      <c r="D253" s="1">
        <v>14.273789999999998</v>
      </c>
      <c r="E253" s="1">
        <v>13.513020000000003</v>
      </c>
      <c r="F253" s="2">
        <v>70.496099999999998</v>
      </c>
      <c r="G253" s="2">
        <v>86.287199999999999</v>
      </c>
      <c r="H253" s="2">
        <v>5.6651400000000001</v>
      </c>
      <c r="I253" s="2">
        <v>0</v>
      </c>
    </row>
    <row r="254" spans="1:9" x14ac:dyDescent="0.25">
      <c r="B254">
        <v>7</v>
      </c>
      <c r="C254" s="6">
        <v>33420</v>
      </c>
      <c r="D254" s="1">
        <v>15.305696774193551</v>
      </c>
      <c r="E254" s="1">
        <v>14.437587096774191</v>
      </c>
      <c r="F254" s="2">
        <v>133.93109999999999</v>
      </c>
      <c r="G254" s="2">
        <v>117.79469999999999</v>
      </c>
      <c r="H254" s="2">
        <v>1.0462770000000001</v>
      </c>
      <c r="I254" s="2">
        <v>3.6272700000000002</v>
      </c>
    </row>
    <row r="255" spans="1:9" x14ac:dyDescent="0.25">
      <c r="B255">
        <v>8</v>
      </c>
      <c r="C255" s="6">
        <v>33451</v>
      </c>
      <c r="D255" s="1">
        <v>16.878793548387097</v>
      </c>
      <c r="E255" s="1">
        <v>16.201574193548389</v>
      </c>
      <c r="F255" s="2">
        <v>26.69361</v>
      </c>
      <c r="G255" s="2">
        <v>58.267499999999998</v>
      </c>
      <c r="H255" s="2">
        <v>1.2540959999999999</v>
      </c>
      <c r="I255" s="2">
        <v>4.2104999999999997</v>
      </c>
    </row>
    <row r="256" spans="1:9" x14ac:dyDescent="0.25">
      <c r="B256">
        <v>9</v>
      </c>
      <c r="C256" s="6">
        <v>33482</v>
      </c>
      <c r="D256" s="1">
        <v>12.86828</v>
      </c>
      <c r="E256" s="1">
        <v>12.1226</v>
      </c>
      <c r="F256" s="2">
        <v>57.779700000000005</v>
      </c>
      <c r="G256" s="2">
        <v>52.9071</v>
      </c>
      <c r="H256" s="2">
        <v>1.876431</v>
      </c>
      <c r="I256" s="2">
        <v>2.833923</v>
      </c>
    </row>
    <row r="257" spans="1:9" x14ac:dyDescent="0.25">
      <c r="B257">
        <v>10</v>
      </c>
      <c r="C257" s="6">
        <v>33512</v>
      </c>
      <c r="D257" s="1">
        <v>9.8167208709677407</v>
      </c>
      <c r="E257" s="1">
        <v>9.4884657741935499</v>
      </c>
      <c r="F257" s="2">
        <v>40.746600000000001</v>
      </c>
      <c r="G257" s="2">
        <v>80.717999999999989</v>
      </c>
      <c r="H257" s="2">
        <v>0.64871099999999993</v>
      </c>
      <c r="I257" s="2">
        <v>20.053139999999999</v>
      </c>
    </row>
    <row r="258" spans="1:9" x14ac:dyDescent="0.25">
      <c r="B258">
        <v>11</v>
      </c>
      <c r="C258" s="6">
        <v>33543</v>
      </c>
      <c r="D258" s="1">
        <v>2.5684379666666666</v>
      </c>
      <c r="E258" s="1">
        <v>1.6466433633333328</v>
      </c>
      <c r="F258" s="2">
        <v>82.003799999999998</v>
      </c>
      <c r="G258" s="2">
        <v>148.0059</v>
      </c>
      <c r="H258" s="2">
        <v>19.133279999999999</v>
      </c>
      <c r="I258" s="2">
        <v>134.6319</v>
      </c>
    </row>
    <row r="259" spans="1:9" x14ac:dyDescent="0.25">
      <c r="B259">
        <v>12</v>
      </c>
      <c r="C259" s="6">
        <v>33573</v>
      </c>
      <c r="D259" s="1">
        <v>3.6604496774193556</v>
      </c>
      <c r="E259" s="1">
        <v>3.7366612580645153</v>
      </c>
      <c r="F259" s="2">
        <v>154.42589999999998</v>
      </c>
      <c r="G259" s="2">
        <v>145.4778</v>
      </c>
      <c r="H259" s="2">
        <v>145.8681</v>
      </c>
      <c r="I259" s="2">
        <v>144.3699</v>
      </c>
    </row>
    <row r="260" spans="1:9" x14ac:dyDescent="0.25">
      <c r="A260">
        <v>1992</v>
      </c>
      <c r="B260">
        <v>1</v>
      </c>
      <c r="C260" s="6">
        <v>33604</v>
      </c>
      <c r="D260" s="1">
        <v>1.1461877096774193</v>
      </c>
      <c r="E260" s="1">
        <v>1.2677338935483873</v>
      </c>
      <c r="F260" s="2">
        <v>76.406700000000001</v>
      </c>
      <c r="G260" s="2">
        <v>79.129499999999993</v>
      </c>
      <c r="H260" s="2">
        <v>86.268299999999996</v>
      </c>
      <c r="I260" s="2">
        <v>66.909000000000006</v>
      </c>
    </row>
    <row r="261" spans="1:9" x14ac:dyDescent="0.25">
      <c r="B261">
        <v>2</v>
      </c>
      <c r="C261" s="6">
        <v>33635</v>
      </c>
      <c r="D261" s="1">
        <v>4.3831303448275856</v>
      </c>
      <c r="E261" s="1">
        <v>4.8414008275862068</v>
      </c>
      <c r="F261" s="2">
        <v>100.5258</v>
      </c>
      <c r="G261" s="2">
        <v>159.648</v>
      </c>
      <c r="H261" s="2">
        <v>112.0698</v>
      </c>
      <c r="I261" s="2">
        <v>156.95759999999999</v>
      </c>
    </row>
    <row r="262" spans="1:9" x14ac:dyDescent="0.25">
      <c r="B262">
        <v>3</v>
      </c>
      <c r="C262" s="6">
        <v>33664</v>
      </c>
      <c r="D262" s="1">
        <v>4.0336288064516115</v>
      </c>
      <c r="E262" s="1">
        <v>4.1123559032258061</v>
      </c>
      <c r="F262" s="2">
        <v>44.061</v>
      </c>
      <c r="G262" s="2">
        <v>76.924500000000009</v>
      </c>
      <c r="H262" s="2">
        <v>33.737399999999994</v>
      </c>
      <c r="I262" s="2">
        <v>56.439</v>
      </c>
    </row>
    <row r="263" spans="1:9" x14ac:dyDescent="0.25">
      <c r="B263">
        <v>4</v>
      </c>
      <c r="C263" s="6">
        <v>33695</v>
      </c>
      <c r="D263" s="1">
        <v>6.8485526666666674</v>
      </c>
      <c r="E263" s="1">
        <v>6.7927779999999993</v>
      </c>
      <c r="F263" s="2">
        <v>22.404720000000001</v>
      </c>
      <c r="G263" s="2">
        <v>39.9741</v>
      </c>
      <c r="H263" s="2">
        <v>1.327728</v>
      </c>
      <c r="I263" s="2">
        <v>8.4672599999999996</v>
      </c>
    </row>
    <row r="264" spans="1:9" x14ac:dyDescent="0.25">
      <c r="B264">
        <v>5</v>
      </c>
      <c r="C264" s="6">
        <v>33725</v>
      </c>
      <c r="D264" s="1">
        <v>9.4331700000000023</v>
      </c>
      <c r="E264" s="1">
        <v>8.9575190322580642</v>
      </c>
      <c r="F264" s="2">
        <v>28.80087</v>
      </c>
      <c r="G264" s="2">
        <v>57.75</v>
      </c>
      <c r="H264" s="2">
        <v>2.1927509999999999</v>
      </c>
      <c r="I264" s="2">
        <v>19.512180000000001</v>
      </c>
    </row>
    <row r="265" spans="1:9" x14ac:dyDescent="0.25">
      <c r="B265">
        <v>6</v>
      </c>
      <c r="C265" s="6">
        <v>33756</v>
      </c>
      <c r="D265" s="1">
        <v>12.408956999999997</v>
      </c>
      <c r="E265" s="1">
        <v>11.162611666666669</v>
      </c>
      <c r="F265" s="2">
        <v>69.759600000000006</v>
      </c>
      <c r="G265" s="2">
        <v>44.640900000000002</v>
      </c>
      <c r="H265" s="2">
        <v>6.2361000000000004</v>
      </c>
      <c r="I265" s="2">
        <v>0</v>
      </c>
    </row>
    <row r="266" spans="1:9" x14ac:dyDescent="0.25">
      <c r="B266">
        <v>7</v>
      </c>
      <c r="C266" s="6">
        <v>33786</v>
      </c>
      <c r="D266" s="1">
        <v>15.318667741935483</v>
      </c>
      <c r="E266" s="1">
        <v>14.563090322580647</v>
      </c>
      <c r="F266" s="2">
        <v>91.471499999999992</v>
      </c>
      <c r="G266" s="2">
        <v>112.14359999999999</v>
      </c>
      <c r="H266" s="2">
        <v>2.1100680000000001</v>
      </c>
      <c r="I266" s="2">
        <v>0</v>
      </c>
    </row>
    <row r="267" spans="1:9" x14ac:dyDescent="0.25">
      <c r="B267">
        <v>8</v>
      </c>
      <c r="C267" s="6">
        <v>33817</v>
      </c>
      <c r="D267" s="1">
        <v>17.380522580645156</v>
      </c>
      <c r="E267" s="1">
        <v>16.452116129032255</v>
      </c>
      <c r="F267" s="2">
        <v>85.978500000000011</v>
      </c>
      <c r="G267" s="2">
        <v>153.1953</v>
      </c>
      <c r="H267" s="2">
        <v>0.81703800000000004</v>
      </c>
      <c r="I267" s="2">
        <v>35.406300000000002</v>
      </c>
    </row>
    <row r="268" spans="1:9" x14ac:dyDescent="0.25">
      <c r="B268">
        <v>9</v>
      </c>
      <c r="C268" s="6">
        <v>33848</v>
      </c>
      <c r="D268" s="1">
        <v>13.615996666666666</v>
      </c>
      <c r="E268" s="1">
        <v>13.348119999999998</v>
      </c>
      <c r="F268" s="2">
        <v>35.139300000000006</v>
      </c>
      <c r="G268" s="2">
        <v>47.079299999999996</v>
      </c>
      <c r="H268" s="2">
        <v>0.53505899999999995</v>
      </c>
      <c r="I268" s="2">
        <v>6.9874499999999999</v>
      </c>
    </row>
    <row r="269" spans="1:9" x14ac:dyDescent="0.25">
      <c r="B269">
        <v>10</v>
      </c>
      <c r="C269" s="6">
        <v>33878</v>
      </c>
      <c r="D269" s="1">
        <v>8.3663474193548417</v>
      </c>
      <c r="E269" s="1">
        <v>8.1190974193548389</v>
      </c>
      <c r="F269" s="2">
        <v>40.511399999999995</v>
      </c>
      <c r="G269" s="2">
        <v>105.5016</v>
      </c>
      <c r="H269" s="2">
        <v>0.51035399999999997</v>
      </c>
      <c r="I269" s="2">
        <v>56.000999999999998</v>
      </c>
    </row>
    <row r="270" spans="1:9" x14ac:dyDescent="0.25">
      <c r="B270">
        <v>11</v>
      </c>
      <c r="C270" s="6">
        <v>33909</v>
      </c>
      <c r="D270" s="1">
        <v>1.7923054433333332</v>
      </c>
      <c r="E270" s="1">
        <v>0.89840526666666642</v>
      </c>
      <c r="F270" s="2">
        <v>78.935400000000001</v>
      </c>
      <c r="G270" s="2">
        <v>85.462499999999991</v>
      </c>
      <c r="H270" s="2">
        <v>14.98836</v>
      </c>
      <c r="I270" s="2">
        <v>67.3005</v>
      </c>
    </row>
    <row r="271" spans="1:9" x14ac:dyDescent="0.25">
      <c r="B271">
        <v>12</v>
      </c>
      <c r="C271" s="6">
        <v>33939</v>
      </c>
      <c r="D271" s="1">
        <v>1.70579935483871</v>
      </c>
      <c r="E271" s="1">
        <v>2.2203987096774194</v>
      </c>
      <c r="F271" s="2">
        <v>52.895699999999998</v>
      </c>
      <c r="G271" s="2">
        <v>84.346500000000006</v>
      </c>
      <c r="H271" s="2">
        <v>47.241900000000001</v>
      </c>
      <c r="I271" s="2">
        <v>80.643299999999996</v>
      </c>
    </row>
    <row r="272" spans="1:9" x14ac:dyDescent="0.25">
      <c r="A272">
        <v>1993</v>
      </c>
      <c r="B272">
        <v>1</v>
      </c>
      <c r="C272" s="6">
        <v>33970</v>
      </c>
      <c r="D272" s="1">
        <v>2.6385693225806448</v>
      </c>
      <c r="E272" s="1">
        <v>3.4835515161290322</v>
      </c>
      <c r="F272" s="2">
        <v>38.7759</v>
      </c>
      <c r="G272" s="2">
        <v>64.326000000000008</v>
      </c>
      <c r="H272" s="2">
        <v>33.032400000000003</v>
      </c>
      <c r="I272" s="2">
        <v>57.264600000000002</v>
      </c>
    </row>
    <row r="273" spans="1:9" x14ac:dyDescent="0.25">
      <c r="B273">
        <v>2</v>
      </c>
      <c r="C273" s="6">
        <v>34001</v>
      </c>
      <c r="D273" s="1">
        <v>3.9045895357142859</v>
      </c>
      <c r="E273" s="1">
        <v>4.4718660000000003</v>
      </c>
      <c r="F273" s="2">
        <v>75.687899999999999</v>
      </c>
      <c r="G273" s="2">
        <v>101.62739999999999</v>
      </c>
      <c r="H273" s="2">
        <v>51.4176</v>
      </c>
      <c r="I273" s="2">
        <v>95.447699999999998</v>
      </c>
    </row>
    <row r="274" spans="1:9" x14ac:dyDescent="0.25">
      <c r="B274">
        <v>3</v>
      </c>
      <c r="C274" s="6">
        <v>34029</v>
      </c>
      <c r="D274" s="1">
        <v>2.0785058096774196</v>
      </c>
      <c r="E274" s="1">
        <v>2.2769071612903229</v>
      </c>
      <c r="F274" s="2">
        <v>108.5322</v>
      </c>
      <c r="G274" s="2">
        <v>118.6062</v>
      </c>
      <c r="H274" s="2">
        <v>117.80670000000001</v>
      </c>
      <c r="I274" s="2">
        <v>103.60590000000001</v>
      </c>
    </row>
    <row r="275" spans="1:9" x14ac:dyDescent="0.25">
      <c r="B275">
        <v>4</v>
      </c>
      <c r="C275" s="6">
        <v>34060</v>
      </c>
      <c r="D275" s="1">
        <v>7.1778666666666648</v>
      </c>
      <c r="E275" s="1">
        <v>7.2032276666666668</v>
      </c>
      <c r="F275" s="2">
        <v>38.287799999999997</v>
      </c>
      <c r="G275" s="2">
        <v>44.348700000000001</v>
      </c>
      <c r="H275" s="2">
        <v>6.00753</v>
      </c>
      <c r="I275" s="2">
        <v>15.257099999999999</v>
      </c>
    </row>
    <row r="276" spans="1:9" x14ac:dyDescent="0.25">
      <c r="B276">
        <v>5</v>
      </c>
      <c r="C276" s="6">
        <v>34090</v>
      </c>
      <c r="D276" s="1">
        <v>10.003826774193547</v>
      </c>
      <c r="E276" s="1">
        <v>8.9237454838709684</v>
      </c>
      <c r="F276" s="2">
        <v>38.764499999999998</v>
      </c>
      <c r="G276" s="2">
        <v>51.402000000000001</v>
      </c>
      <c r="H276" s="2">
        <v>2.8829400000000001</v>
      </c>
      <c r="I276" s="2">
        <v>6.9634499999999999</v>
      </c>
    </row>
    <row r="277" spans="1:9" x14ac:dyDescent="0.25">
      <c r="B277">
        <v>6</v>
      </c>
      <c r="C277" s="6">
        <v>34121</v>
      </c>
      <c r="D277" s="1">
        <v>15.024327333333334</v>
      </c>
      <c r="E277" s="1">
        <v>14.853562666666669</v>
      </c>
      <c r="F277" s="2">
        <v>99.3339</v>
      </c>
      <c r="G277" s="2">
        <v>89.889600000000002</v>
      </c>
      <c r="H277" s="2">
        <v>22.937370000000001</v>
      </c>
      <c r="I277" s="2">
        <v>2.5482359999999997</v>
      </c>
    </row>
    <row r="278" spans="1:9" x14ac:dyDescent="0.25">
      <c r="B278">
        <v>7</v>
      </c>
      <c r="C278" s="6">
        <v>34151</v>
      </c>
      <c r="D278" s="1">
        <v>19.991164516129029</v>
      </c>
      <c r="E278" s="1">
        <v>19.04683870967742</v>
      </c>
      <c r="F278" s="2">
        <v>9.6251999999999995</v>
      </c>
      <c r="G278" s="2">
        <v>6.4108799999999997</v>
      </c>
      <c r="H278" s="2">
        <v>0</v>
      </c>
      <c r="I278" s="2">
        <v>0</v>
      </c>
    </row>
    <row r="279" spans="1:9" x14ac:dyDescent="0.25">
      <c r="B279">
        <v>8</v>
      </c>
      <c r="C279" s="6">
        <v>34182</v>
      </c>
      <c r="D279" s="1">
        <v>17.528009677419352</v>
      </c>
      <c r="E279" s="1">
        <v>16.683103225806448</v>
      </c>
      <c r="F279" s="2">
        <v>11.03871</v>
      </c>
      <c r="G279" s="2">
        <v>3.1073400000000002</v>
      </c>
      <c r="H279" s="2">
        <v>0</v>
      </c>
      <c r="I279" s="2">
        <v>0</v>
      </c>
    </row>
    <row r="280" spans="1:9" x14ac:dyDescent="0.25">
      <c r="B280">
        <v>9</v>
      </c>
      <c r="C280" s="6">
        <v>34213</v>
      </c>
      <c r="D280" s="1">
        <v>13.787041333333329</v>
      </c>
      <c r="E280" s="1">
        <v>13.09769066666667</v>
      </c>
      <c r="F280" s="2">
        <v>49.4709</v>
      </c>
      <c r="G280" s="2">
        <v>103.15889999999999</v>
      </c>
      <c r="H280" s="2">
        <v>0.32982600000000001</v>
      </c>
      <c r="I280" s="2">
        <v>5.1962400000000004</v>
      </c>
    </row>
    <row r="281" spans="1:9" x14ac:dyDescent="0.25">
      <c r="B281">
        <v>10</v>
      </c>
      <c r="C281" s="6">
        <v>34243</v>
      </c>
      <c r="D281" s="1">
        <v>10.636531935483871</v>
      </c>
      <c r="E281" s="1">
        <v>9.5066409677419372</v>
      </c>
      <c r="F281" s="2">
        <v>76.888800000000003</v>
      </c>
      <c r="G281" s="2">
        <v>157.13489999999999</v>
      </c>
      <c r="H281" s="2">
        <v>1.0029870000000001</v>
      </c>
      <c r="I281" s="2">
        <v>104.0133</v>
      </c>
    </row>
    <row r="282" spans="1:9" x14ac:dyDescent="0.25">
      <c r="B282">
        <v>11</v>
      </c>
      <c r="C282" s="6">
        <v>34274</v>
      </c>
      <c r="D282" s="1">
        <v>3.7788545333333334</v>
      </c>
      <c r="E282" s="1">
        <v>3.1944562666666667</v>
      </c>
      <c r="F282" s="2">
        <v>45.359400000000001</v>
      </c>
      <c r="G282" s="2">
        <v>71.283300000000011</v>
      </c>
      <c r="H282" s="2">
        <v>0.59101499999999996</v>
      </c>
      <c r="I282" s="2">
        <v>44.583300000000001</v>
      </c>
    </row>
    <row r="283" spans="1:9" x14ac:dyDescent="0.25">
      <c r="B283">
        <v>12</v>
      </c>
      <c r="C283" s="6">
        <v>34304</v>
      </c>
      <c r="D283" s="1">
        <v>0.80464706451612888</v>
      </c>
      <c r="E283" s="1">
        <v>0.59024519999999991</v>
      </c>
      <c r="F283" s="2">
        <v>82.184640000000002</v>
      </c>
      <c r="G283" s="2">
        <v>146.37119999999999</v>
      </c>
      <c r="H283" s="2">
        <v>46.440500999999998</v>
      </c>
      <c r="I283" s="2">
        <v>137.46959999999999</v>
      </c>
    </row>
    <row r="284" spans="1:9" x14ac:dyDescent="0.25">
      <c r="A284">
        <v>1994</v>
      </c>
      <c r="B284">
        <v>1</v>
      </c>
      <c r="C284" s="6">
        <v>34335</v>
      </c>
      <c r="D284" s="1">
        <v>0.14662506451612908</v>
      </c>
      <c r="E284" s="1">
        <v>0.13009835483870952</v>
      </c>
      <c r="F284" s="2">
        <v>89.302800000000005</v>
      </c>
      <c r="G284" s="2">
        <v>92.316900000000004</v>
      </c>
      <c r="H284" s="2">
        <v>89.579099999999997</v>
      </c>
      <c r="I284" s="2">
        <v>87.41879999999999</v>
      </c>
    </row>
    <row r="285" spans="1:9" x14ac:dyDescent="0.25">
      <c r="B285">
        <v>2</v>
      </c>
      <c r="C285" s="6">
        <v>34366</v>
      </c>
      <c r="D285" s="1">
        <v>3.9523160714285717</v>
      </c>
      <c r="E285" s="1">
        <v>4.3677487357142857</v>
      </c>
      <c r="F285" s="2">
        <v>65.444100000000006</v>
      </c>
      <c r="G285" s="2">
        <v>101.0223</v>
      </c>
      <c r="H285" s="2">
        <v>48.292500000000004</v>
      </c>
      <c r="I285" s="2">
        <v>84.736199999999997</v>
      </c>
    </row>
    <row r="286" spans="1:9" x14ac:dyDescent="0.25">
      <c r="B286">
        <v>3</v>
      </c>
      <c r="C286" s="6">
        <v>34394</v>
      </c>
      <c r="D286" s="1">
        <v>2.6842373225806444</v>
      </c>
      <c r="E286" s="1">
        <v>2.6834413129032262</v>
      </c>
      <c r="F286" s="2">
        <v>24.130710000000001</v>
      </c>
      <c r="G286" s="2">
        <v>46.016100000000002</v>
      </c>
      <c r="H286" s="2">
        <v>11.15442</v>
      </c>
      <c r="I286" s="2">
        <v>27.28809</v>
      </c>
    </row>
    <row r="287" spans="1:9" x14ac:dyDescent="0.25">
      <c r="B287">
        <v>4</v>
      </c>
      <c r="C287" s="6">
        <v>34425</v>
      </c>
      <c r="D287" s="1">
        <v>5.3813353333333334</v>
      </c>
      <c r="E287" s="1">
        <v>5.4152023333333323</v>
      </c>
      <c r="F287" s="2">
        <v>14.057969999999999</v>
      </c>
      <c r="G287" s="2">
        <v>25.31268</v>
      </c>
      <c r="H287" s="2">
        <v>1.4696849999999999</v>
      </c>
      <c r="I287" s="2">
        <v>1.0541430000000001</v>
      </c>
    </row>
    <row r="288" spans="1:9" x14ac:dyDescent="0.25">
      <c r="B288">
        <v>5</v>
      </c>
      <c r="C288" s="6">
        <v>34455</v>
      </c>
      <c r="D288" s="1">
        <v>12.347803225806452</v>
      </c>
      <c r="E288" s="1">
        <v>11.885125483870965</v>
      </c>
      <c r="F288" s="2">
        <v>32.802</v>
      </c>
      <c r="G288" s="2">
        <v>26.981069999999999</v>
      </c>
      <c r="H288" s="2">
        <v>1.9885290000000002</v>
      </c>
      <c r="I288" s="2">
        <v>0</v>
      </c>
    </row>
    <row r="289" spans="1:9" x14ac:dyDescent="0.25">
      <c r="B289">
        <v>6</v>
      </c>
      <c r="C289" s="6">
        <v>34486</v>
      </c>
      <c r="D289" s="1">
        <v>13.277674666666666</v>
      </c>
      <c r="E289" s="1">
        <v>12.904506666666668</v>
      </c>
      <c r="F289" s="2">
        <v>25.125360000000001</v>
      </c>
      <c r="G289" s="2">
        <v>41.271000000000001</v>
      </c>
      <c r="H289" s="2">
        <v>0.433923</v>
      </c>
      <c r="I289" s="2">
        <v>0</v>
      </c>
    </row>
    <row r="290" spans="1:9" x14ac:dyDescent="0.25">
      <c r="B290">
        <v>7</v>
      </c>
      <c r="C290" s="6">
        <v>34516</v>
      </c>
      <c r="D290" s="1">
        <v>17.36396451612903</v>
      </c>
      <c r="E290" s="1">
        <v>15.59145806451613</v>
      </c>
      <c r="F290" s="2">
        <v>44.888100000000001</v>
      </c>
      <c r="G290" s="2">
        <v>38.613300000000002</v>
      </c>
      <c r="H290" s="2">
        <v>1.287306E-2</v>
      </c>
      <c r="I290" s="2">
        <v>0</v>
      </c>
    </row>
    <row r="291" spans="1:9" x14ac:dyDescent="0.25">
      <c r="B291">
        <v>8</v>
      </c>
      <c r="C291" s="6">
        <v>34547</v>
      </c>
      <c r="D291" s="1">
        <v>15.503232258064513</v>
      </c>
      <c r="E291" s="1">
        <v>14.724429032258064</v>
      </c>
      <c r="F291" s="2">
        <v>159.24209999999999</v>
      </c>
      <c r="G291" s="2">
        <v>167.39189999999999</v>
      </c>
      <c r="H291" s="2">
        <v>8.4622799999999998</v>
      </c>
      <c r="I291" s="2">
        <v>60.451500000000003</v>
      </c>
    </row>
    <row r="292" spans="1:9" x14ac:dyDescent="0.25">
      <c r="B292">
        <v>9</v>
      </c>
      <c r="C292" s="6">
        <v>34578</v>
      </c>
      <c r="D292" s="1">
        <v>12.154880333333333</v>
      </c>
      <c r="E292" s="1">
        <v>11.712774333333334</v>
      </c>
      <c r="F292" s="2">
        <v>100.5312</v>
      </c>
      <c r="G292" s="2">
        <v>86.123999999999995</v>
      </c>
      <c r="H292" s="2">
        <v>25.843500000000002</v>
      </c>
      <c r="I292" s="2">
        <v>44.744399999999999</v>
      </c>
    </row>
    <row r="293" spans="1:9" x14ac:dyDescent="0.25">
      <c r="B293">
        <v>10</v>
      </c>
      <c r="C293" s="6">
        <v>34608</v>
      </c>
      <c r="D293" s="1">
        <v>8.8666925806451609</v>
      </c>
      <c r="E293" s="1">
        <v>9.1538648387096764</v>
      </c>
      <c r="F293" s="2">
        <v>53.181600000000003</v>
      </c>
      <c r="G293" s="2">
        <v>105.7632</v>
      </c>
      <c r="H293" s="2">
        <v>58.883700000000005</v>
      </c>
      <c r="I293" s="2">
        <v>79.455299999999994</v>
      </c>
    </row>
    <row r="294" spans="1:9" x14ac:dyDescent="0.25">
      <c r="B294">
        <v>11</v>
      </c>
      <c r="C294" s="6">
        <v>34639</v>
      </c>
      <c r="D294" s="1">
        <v>4.0183683000000006</v>
      </c>
      <c r="E294" s="1">
        <v>4.2543998666666676</v>
      </c>
      <c r="F294" s="2">
        <v>63.3063</v>
      </c>
      <c r="G294" s="2">
        <v>108.705</v>
      </c>
      <c r="H294" s="2">
        <v>47.983199999999997</v>
      </c>
      <c r="I294" s="2">
        <v>99.698999999999998</v>
      </c>
    </row>
    <row r="295" spans="1:9" x14ac:dyDescent="0.25">
      <c r="B295">
        <v>12</v>
      </c>
      <c r="C295" s="6">
        <v>34669</v>
      </c>
      <c r="D295" s="1">
        <v>3.0732291290322582</v>
      </c>
      <c r="E295" s="1">
        <v>3.0414234193548393</v>
      </c>
      <c r="F295" s="2">
        <v>104.19930000000001</v>
      </c>
      <c r="G295" s="2">
        <v>154.18019999999999</v>
      </c>
      <c r="H295" s="2">
        <v>116.92919999999999</v>
      </c>
      <c r="I295" s="2">
        <v>150.75840000000002</v>
      </c>
    </row>
    <row r="296" spans="1:9" x14ac:dyDescent="0.25">
      <c r="A296">
        <v>1995</v>
      </c>
      <c r="B296">
        <v>1</v>
      </c>
      <c r="C296" s="6">
        <v>34700</v>
      </c>
      <c r="D296" s="1">
        <v>0.57443991290322571</v>
      </c>
      <c r="E296" s="1">
        <v>2.4063322580646414E-3</v>
      </c>
      <c r="F296" s="2">
        <v>70.6584</v>
      </c>
      <c r="G296" s="2">
        <v>102.99720000000001</v>
      </c>
      <c r="H296" s="2">
        <v>90.540899999999993</v>
      </c>
      <c r="I296" s="2">
        <v>92.67179999999999</v>
      </c>
    </row>
    <row r="297" spans="1:9" x14ac:dyDescent="0.25">
      <c r="B297">
        <v>2</v>
      </c>
      <c r="C297" s="6">
        <v>34731</v>
      </c>
      <c r="D297" s="1">
        <v>1.6141823571428571</v>
      </c>
      <c r="E297" s="1">
        <v>1.6358280285714286</v>
      </c>
      <c r="F297" s="2">
        <v>36.659700000000001</v>
      </c>
      <c r="G297" s="2">
        <v>46.657499999999999</v>
      </c>
      <c r="H297" s="2">
        <v>26.801160000000003</v>
      </c>
      <c r="I297" s="2">
        <v>39.019199999999998</v>
      </c>
    </row>
    <row r="298" spans="1:9" x14ac:dyDescent="0.25">
      <c r="B298">
        <v>3</v>
      </c>
      <c r="C298" s="6">
        <v>34759</v>
      </c>
      <c r="D298" s="1">
        <v>3.5747174193548381</v>
      </c>
      <c r="E298" s="1">
        <v>3.7353434193548383</v>
      </c>
      <c r="F298" s="2">
        <v>97.187100000000001</v>
      </c>
      <c r="G298" s="2">
        <v>135.2406</v>
      </c>
      <c r="H298" s="2">
        <v>71.28179999999999</v>
      </c>
      <c r="I298" s="2">
        <v>109.1178</v>
      </c>
    </row>
    <row r="299" spans="1:9" x14ac:dyDescent="0.25">
      <c r="B299">
        <v>4</v>
      </c>
      <c r="C299" s="6">
        <v>34790</v>
      </c>
      <c r="D299" s="1">
        <v>8.8007703333333325</v>
      </c>
      <c r="E299" s="1">
        <v>8.4645330000000012</v>
      </c>
      <c r="F299" s="2">
        <v>46.0428</v>
      </c>
      <c r="G299" s="2">
        <v>71.254800000000003</v>
      </c>
      <c r="H299" s="2">
        <v>9.8454899999999999</v>
      </c>
      <c r="I299" s="2">
        <v>27.752849999999999</v>
      </c>
    </row>
    <row r="300" spans="1:9" x14ac:dyDescent="0.25">
      <c r="B300">
        <v>5</v>
      </c>
      <c r="C300" s="6">
        <v>34820</v>
      </c>
      <c r="D300" s="1">
        <v>9.8941932258064504</v>
      </c>
      <c r="E300" s="1">
        <v>9.5563670967741938</v>
      </c>
      <c r="F300" s="2">
        <v>34.255200000000002</v>
      </c>
      <c r="G300" s="2">
        <v>19.33107</v>
      </c>
      <c r="H300" s="2">
        <v>2.384817</v>
      </c>
      <c r="I300" s="2">
        <v>0</v>
      </c>
    </row>
    <row r="301" spans="1:9" x14ac:dyDescent="0.25">
      <c r="B301">
        <v>6</v>
      </c>
      <c r="C301" s="6">
        <v>34851</v>
      </c>
      <c r="D301" s="1">
        <v>15.328596333333333</v>
      </c>
      <c r="E301" s="1">
        <v>14.472444999999999</v>
      </c>
      <c r="F301" s="2">
        <v>55.1967</v>
      </c>
      <c r="G301" s="2">
        <v>65.994</v>
      </c>
      <c r="H301" s="2">
        <v>1.6557899999999999</v>
      </c>
      <c r="I301" s="2">
        <v>0</v>
      </c>
    </row>
    <row r="302" spans="1:9" x14ac:dyDescent="0.25">
      <c r="B302">
        <v>7</v>
      </c>
      <c r="C302" s="6">
        <v>34881</v>
      </c>
      <c r="D302" s="1">
        <v>17.095996774193548</v>
      </c>
      <c r="E302" s="1">
        <v>16.251848387096775</v>
      </c>
      <c r="F302" s="2">
        <v>66.932099999999991</v>
      </c>
      <c r="G302" s="2">
        <v>65.763900000000007</v>
      </c>
      <c r="H302" s="2">
        <v>0.28469609999999995</v>
      </c>
      <c r="I302" s="2">
        <v>0</v>
      </c>
    </row>
    <row r="303" spans="1:9" x14ac:dyDescent="0.25">
      <c r="B303">
        <v>8</v>
      </c>
      <c r="C303" s="6">
        <v>34912</v>
      </c>
      <c r="D303" s="1">
        <v>16.883396774193546</v>
      </c>
      <c r="E303" s="1">
        <v>15.714532258064519</v>
      </c>
      <c r="F303" s="2">
        <v>61.741500000000002</v>
      </c>
      <c r="G303" s="2">
        <v>80.241900000000001</v>
      </c>
      <c r="H303" s="2">
        <v>0.74126700000000001</v>
      </c>
      <c r="I303" s="2">
        <v>0</v>
      </c>
    </row>
    <row r="304" spans="1:9" x14ac:dyDescent="0.25">
      <c r="B304">
        <v>9</v>
      </c>
      <c r="C304" s="6">
        <v>34943</v>
      </c>
      <c r="D304" s="1">
        <v>15.02756333333333</v>
      </c>
      <c r="E304" s="1">
        <v>13.896651</v>
      </c>
      <c r="F304" s="2">
        <v>34.420500000000004</v>
      </c>
      <c r="G304" s="2">
        <v>79.771800000000013</v>
      </c>
      <c r="H304" s="2">
        <v>0.76501799999999998</v>
      </c>
      <c r="I304" s="2">
        <v>23.314139999999998</v>
      </c>
    </row>
    <row r="305" spans="1:9" x14ac:dyDescent="0.25">
      <c r="B305">
        <v>10</v>
      </c>
      <c r="C305" s="6">
        <v>34973</v>
      </c>
      <c r="D305" s="1">
        <v>10.331426451612904</v>
      </c>
      <c r="E305" s="1">
        <v>9.9255690322580694</v>
      </c>
      <c r="F305" s="2">
        <v>39.998100000000001</v>
      </c>
      <c r="G305" s="2">
        <v>69.753600000000006</v>
      </c>
      <c r="H305" s="2">
        <v>0.47587500000000005</v>
      </c>
      <c r="I305" s="2">
        <v>41.115900000000003</v>
      </c>
    </row>
    <row r="306" spans="1:9" x14ac:dyDescent="0.25">
      <c r="B306">
        <v>11</v>
      </c>
      <c r="C306" s="6">
        <v>35004</v>
      </c>
      <c r="D306" s="1">
        <v>7.3736443333333304</v>
      </c>
      <c r="E306" s="1">
        <v>7.0491700000000002</v>
      </c>
      <c r="F306" s="2">
        <v>64.634399999999999</v>
      </c>
      <c r="G306" s="2">
        <v>185.77500000000001</v>
      </c>
      <c r="H306" s="2">
        <v>1.7565869999999999</v>
      </c>
      <c r="I306" s="2">
        <v>175.39769999999999</v>
      </c>
    </row>
    <row r="307" spans="1:9" x14ac:dyDescent="0.25">
      <c r="B307">
        <v>12</v>
      </c>
      <c r="C307" s="6">
        <v>35034</v>
      </c>
      <c r="D307" s="1">
        <v>3.9862574741935486</v>
      </c>
      <c r="E307" s="1">
        <v>4.2281359999999992</v>
      </c>
      <c r="F307" s="2">
        <v>60.661500000000004</v>
      </c>
      <c r="G307" s="2">
        <v>112.56869999999999</v>
      </c>
      <c r="H307" s="2">
        <v>57.640499999999996</v>
      </c>
      <c r="I307" s="2">
        <v>105.2538</v>
      </c>
    </row>
    <row r="308" spans="1:9" x14ac:dyDescent="0.25">
      <c r="A308">
        <v>1996</v>
      </c>
      <c r="B308">
        <v>1</v>
      </c>
      <c r="C308" s="6">
        <v>35065</v>
      </c>
      <c r="D308" s="1">
        <v>0.85630922580645163</v>
      </c>
      <c r="E308" s="1">
        <v>9.5650596774193547E-2</v>
      </c>
      <c r="F308" s="2">
        <v>105.3657</v>
      </c>
      <c r="G308" s="2">
        <v>175.85220000000001</v>
      </c>
      <c r="H308" s="2">
        <v>105.77070000000001</v>
      </c>
      <c r="I308" s="2">
        <v>168.32429999999999</v>
      </c>
    </row>
    <row r="309" spans="1:9" x14ac:dyDescent="0.25">
      <c r="B309">
        <v>2</v>
      </c>
      <c r="C309" s="6">
        <v>35096</v>
      </c>
      <c r="D309" s="1">
        <v>1.4144987241379312</v>
      </c>
      <c r="E309" s="1">
        <v>1.0058092758620689</v>
      </c>
      <c r="F309" s="2">
        <v>52.900800000000004</v>
      </c>
      <c r="G309" s="2">
        <v>48.109499999999997</v>
      </c>
      <c r="H309" s="2">
        <v>43.235100000000003</v>
      </c>
      <c r="I309" s="2">
        <v>39.709800000000001</v>
      </c>
    </row>
    <row r="310" spans="1:9" x14ac:dyDescent="0.25">
      <c r="B310">
        <v>3</v>
      </c>
      <c r="C310" s="6">
        <v>35125</v>
      </c>
      <c r="D310" s="1">
        <v>1.7627277741935485</v>
      </c>
      <c r="E310" s="1">
        <v>2.4980898709677426</v>
      </c>
      <c r="F310" s="2">
        <v>58.917000000000002</v>
      </c>
      <c r="G310" s="2">
        <v>33.369900000000001</v>
      </c>
      <c r="H310" s="2">
        <v>42.435900000000004</v>
      </c>
      <c r="I310" s="2">
        <v>12.55791</v>
      </c>
    </row>
    <row r="311" spans="1:9" x14ac:dyDescent="0.25">
      <c r="B311">
        <v>4</v>
      </c>
      <c r="C311" s="6">
        <v>35156</v>
      </c>
      <c r="D311" s="1">
        <v>7.9191583333333329</v>
      </c>
      <c r="E311" s="1">
        <v>8.0524383333333329</v>
      </c>
      <c r="F311" s="2">
        <v>66.94019999999999</v>
      </c>
      <c r="G311" s="2">
        <v>66.321899999999999</v>
      </c>
      <c r="H311" s="2">
        <v>43.364699999999999</v>
      </c>
      <c r="I311" s="2">
        <v>39.883499999999998</v>
      </c>
    </row>
    <row r="312" spans="1:9" x14ac:dyDescent="0.25">
      <c r="B312">
        <v>5</v>
      </c>
      <c r="C312" s="6">
        <v>35186</v>
      </c>
      <c r="D312" s="1">
        <v>9.046877741935484</v>
      </c>
      <c r="E312" s="1">
        <v>8.9588841935483874</v>
      </c>
      <c r="F312" s="2">
        <v>75.974699999999999</v>
      </c>
      <c r="G312" s="2">
        <v>53.725500000000004</v>
      </c>
      <c r="H312" s="2">
        <v>5.6724899999999998</v>
      </c>
      <c r="I312" s="2">
        <v>0</v>
      </c>
    </row>
    <row r="313" spans="1:9" x14ac:dyDescent="0.25">
      <c r="B313">
        <v>6</v>
      </c>
      <c r="C313" s="6">
        <v>35217</v>
      </c>
      <c r="D313" s="1">
        <v>14.248066666666665</v>
      </c>
      <c r="E313" s="1">
        <v>13.707508333333333</v>
      </c>
      <c r="F313" s="2">
        <v>66.134399999999999</v>
      </c>
      <c r="G313" s="2">
        <v>70.418099999999995</v>
      </c>
      <c r="H313" s="2">
        <v>5.7878399999999992</v>
      </c>
      <c r="I313" s="2">
        <v>0</v>
      </c>
    </row>
    <row r="314" spans="1:9" x14ac:dyDescent="0.25">
      <c r="B314">
        <v>7</v>
      </c>
      <c r="C314" s="6">
        <v>35247</v>
      </c>
      <c r="D314" s="1">
        <v>18.961951612903228</v>
      </c>
      <c r="E314" s="1">
        <v>18.260896774193547</v>
      </c>
      <c r="F314" s="2">
        <v>41.014800000000001</v>
      </c>
      <c r="G314" s="2">
        <v>50.782199999999996</v>
      </c>
      <c r="H314" s="2">
        <v>0.29109780000000002</v>
      </c>
      <c r="I314" s="2">
        <v>0</v>
      </c>
    </row>
    <row r="315" spans="1:9" x14ac:dyDescent="0.25">
      <c r="B315">
        <v>8</v>
      </c>
      <c r="C315" s="6">
        <v>35278</v>
      </c>
      <c r="D315" s="1">
        <v>16.366922580645159</v>
      </c>
      <c r="E315" s="1">
        <v>15.545703225806454</v>
      </c>
      <c r="F315" s="2">
        <v>43.2714</v>
      </c>
      <c r="G315" s="2">
        <v>49.198800000000006</v>
      </c>
      <c r="H315" s="2">
        <v>0.36838500000000002</v>
      </c>
      <c r="I315" s="2">
        <v>0</v>
      </c>
    </row>
    <row r="316" spans="1:9" x14ac:dyDescent="0.25">
      <c r="B316">
        <v>9</v>
      </c>
      <c r="C316" s="6">
        <v>35309</v>
      </c>
      <c r="D316" s="1">
        <v>14.682213333333339</v>
      </c>
      <c r="E316" s="1">
        <v>14.492263333333334</v>
      </c>
      <c r="F316" s="2">
        <v>64.0608</v>
      </c>
      <c r="G316" s="2">
        <v>27.949440000000003</v>
      </c>
      <c r="H316" s="2">
        <v>1.751943</v>
      </c>
      <c r="I316" s="2">
        <v>2.548629</v>
      </c>
    </row>
    <row r="317" spans="1:9" x14ac:dyDescent="0.25">
      <c r="B317">
        <v>10</v>
      </c>
      <c r="C317" s="6">
        <v>35339</v>
      </c>
      <c r="D317" s="1">
        <v>9.0231916129032275</v>
      </c>
      <c r="E317" s="1">
        <v>8.5859641935483868</v>
      </c>
      <c r="F317" s="2">
        <v>86.336100000000002</v>
      </c>
      <c r="G317" s="2">
        <v>225.6</v>
      </c>
      <c r="H317" s="2">
        <v>5.3405400000000007</v>
      </c>
      <c r="I317" s="2">
        <v>178.20150000000001</v>
      </c>
    </row>
    <row r="318" spans="1:9" x14ac:dyDescent="0.25">
      <c r="B318">
        <v>11</v>
      </c>
      <c r="C318" s="6">
        <v>35370</v>
      </c>
      <c r="D318" s="1">
        <v>4.5646027000000009</v>
      </c>
      <c r="E318" s="1">
        <v>4.2450073666666661</v>
      </c>
      <c r="F318" s="2">
        <v>125.3175</v>
      </c>
      <c r="G318" s="2">
        <v>155.148</v>
      </c>
      <c r="H318" s="2">
        <v>109.7319</v>
      </c>
      <c r="I318" s="2">
        <v>142.89030000000002</v>
      </c>
    </row>
    <row r="319" spans="1:9" x14ac:dyDescent="0.25">
      <c r="B319">
        <v>12</v>
      </c>
      <c r="C319" s="6">
        <v>35400</v>
      </c>
      <c r="D319" s="1">
        <v>2.6142345161290321</v>
      </c>
      <c r="E319" s="1">
        <v>3.2346854516129029</v>
      </c>
      <c r="F319" s="2">
        <v>53.286900000000003</v>
      </c>
      <c r="G319" s="2">
        <v>90.000600000000006</v>
      </c>
      <c r="H319" s="2">
        <v>47.756099999999996</v>
      </c>
      <c r="I319" s="2">
        <v>85.224599999999995</v>
      </c>
    </row>
    <row r="320" spans="1:9" x14ac:dyDescent="0.25">
      <c r="A320">
        <v>1997</v>
      </c>
      <c r="B320">
        <v>1</v>
      </c>
      <c r="C320" s="6">
        <v>35431</v>
      </c>
      <c r="D320" s="1">
        <v>3.8105590322580728E-2</v>
      </c>
      <c r="E320" s="1">
        <v>0.43619947096774192</v>
      </c>
      <c r="F320" s="2">
        <v>54.921599999999998</v>
      </c>
      <c r="G320" s="2">
        <v>36.6096</v>
      </c>
      <c r="H320" s="2">
        <v>51.585599999999999</v>
      </c>
      <c r="I320" s="2">
        <v>29.313660000000002</v>
      </c>
    </row>
    <row r="321" spans="1:9" x14ac:dyDescent="0.25">
      <c r="B321">
        <v>2</v>
      </c>
      <c r="C321" s="6">
        <v>35462</v>
      </c>
      <c r="D321" s="1">
        <v>0.61150789285714247</v>
      </c>
      <c r="E321" s="1">
        <v>0.44631321428571441</v>
      </c>
      <c r="F321" s="2">
        <v>81.630600000000001</v>
      </c>
      <c r="G321" s="2">
        <v>103.0275</v>
      </c>
      <c r="H321" s="2">
        <v>96.03240000000001</v>
      </c>
      <c r="I321" s="2">
        <v>97.336500000000001</v>
      </c>
    </row>
    <row r="322" spans="1:9" x14ac:dyDescent="0.25">
      <c r="B322">
        <v>3</v>
      </c>
      <c r="C322" s="6">
        <v>35490</v>
      </c>
      <c r="D322" s="1">
        <v>5.089168387096775</v>
      </c>
      <c r="E322" s="1">
        <v>5.1552403225806458</v>
      </c>
      <c r="F322" s="2">
        <v>18.404969999999999</v>
      </c>
      <c r="G322" s="2">
        <v>36.653400000000005</v>
      </c>
      <c r="H322" s="2">
        <v>8.8764599999999998</v>
      </c>
      <c r="I322" s="2">
        <v>18.97296</v>
      </c>
    </row>
    <row r="323" spans="1:9" x14ac:dyDescent="0.25">
      <c r="B323">
        <v>4</v>
      </c>
      <c r="C323" s="6">
        <v>35521</v>
      </c>
      <c r="D323" s="1">
        <v>7.3803866666666673</v>
      </c>
      <c r="E323" s="1">
        <v>7.0427136666666659</v>
      </c>
      <c r="F323" s="2">
        <v>6.7492800000000006</v>
      </c>
      <c r="G323" s="2">
        <v>7.7753400000000008</v>
      </c>
      <c r="H323" s="2">
        <v>0.73207500000000003</v>
      </c>
      <c r="I323" s="2">
        <v>0.453009</v>
      </c>
    </row>
    <row r="324" spans="1:9" x14ac:dyDescent="0.25">
      <c r="B324">
        <v>5</v>
      </c>
      <c r="C324" s="6">
        <v>35551</v>
      </c>
      <c r="D324" s="1">
        <v>13.826751612903221</v>
      </c>
      <c r="E324" s="1">
        <v>13.881678387096777</v>
      </c>
      <c r="F324" s="2">
        <v>19.571159999999999</v>
      </c>
      <c r="G324" s="2">
        <v>30.321600000000004</v>
      </c>
      <c r="H324" s="2">
        <v>1.3344269999999998</v>
      </c>
      <c r="I324" s="2">
        <v>0</v>
      </c>
    </row>
    <row r="325" spans="1:9" x14ac:dyDescent="0.25">
      <c r="B325">
        <v>6</v>
      </c>
      <c r="C325" s="6">
        <v>35582</v>
      </c>
      <c r="D325" s="1">
        <v>16.896003333333333</v>
      </c>
      <c r="E325" s="1">
        <v>16.317810000000001</v>
      </c>
      <c r="F325" s="2">
        <v>3.8812799999999998</v>
      </c>
      <c r="G325" s="2">
        <v>5.4512400000000003</v>
      </c>
      <c r="H325" s="2">
        <v>0.2823135</v>
      </c>
      <c r="I325" s="2">
        <v>0</v>
      </c>
    </row>
    <row r="326" spans="1:9" x14ac:dyDescent="0.25">
      <c r="B326">
        <v>7</v>
      </c>
      <c r="C326" s="6">
        <v>35612</v>
      </c>
      <c r="D326" s="1">
        <v>18.697406451612903</v>
      </c>
      <c r="E326" s="1">
        <v>17.475409677419353</v>
      </c>
      <c r="F326" s="2">
        <v>51.897300000000001</v>
      </c>
      <c r="G326" s="2">
        <v>77.534099999999995</v>
      </c>
      <c r="H326" s="2">
        <v>0.46898099999999998</v>
      </c>
      <c r="I326" s="2">
        <v>0</v>
      </c>
    </row>
    <row r="327" spans="1:9" x14ac:dyDescent="0.25">
      <c r="B327">
        <v>8</v>
      </c>
      <c r="C327" s="6">
        <v>35643</v>
      </c>
      <c r="D327" s="1">
        <v>19.172641935483867</v>
      </c>
      <c r="E327" s="1">
        <v>18.515777419354841</v>
      </c>
      <c r="F327" s="2">
        <v>33.594299999999997</v>
      </c>
      <c r="G327" s="2">
        <v>63.828000000000003</v>
      </c>
      <c r="H327" s="2">
        <v>3.1224E-3</v>
      </c>
      <c r="I327" s="2">
        <v>0</v>
      </c>
    </row>
    <row r="328" spans="1:9" x14ac:dyDescent="0.25">
      <c r="B328">
        <v>9</v>
      </c>
      <c r="C328" s="6">
        <v>35674</v>
      </c>
      <c r="D328" s="1">
        <v>12.656985333333335</v>
      </c>
      <c r="E328" s="1">
        <v>12.098999666666668</v>
      </c>
      <c r="F328" s="2">
        <v>43.68</v>
      </c>
      <c r="G328" s="2">
        <v>74.677799999999991</v>
      </c>
      <c r="H328" s="2">
        <v>0.45465</v>
      </c>
      <c r="I328" s="2">
        <v>2.4418890000000002</v>
      </c>
    </row>
    <row r="329" spans="1:9" x14ac:dyDescent="0.25">
      <c r="B329">
        <v>10</v>
      </c>
      <c r="C329" s="6">
        <v>35704</v>
      </c>
      <c r="D329" s="1">
        <v>6.4111106451612914</v>
      </c>
      <c r="E329" s="1">
        <v>5.3804308064516118</v>
      </c>
      <c r="F329" s="2">
        <v>115.1499</v>
      </c>
      <c r="G329" s="2">
        <v>128.74770000000001</v>
      </c>
      <c r="H329" s="2">
        <v>31.7928</v>
      </c>
      <c r="I329" s="2">
        <v>80.09129999999999</v>
      </c>
    </row>
    <row r="330" spans="1:9" x14ac:dyDescent="0.25">
      <c r="B330">
        <v>11</v>
      </c>
      <c r="C330" s="6">
        <v>35735</v>
      </c>
      <c r="D330" s="1">
        <v>5.4534813666666686</v>
      </c>
      <c r="E330" s="1">
        <v>5.4659478999999989</v>
      </c>
      <c r="F330" s="2">
        <v>64.239900000000006</v>
      </c>
      <c r="G330" s="2">
        <v>92.983800000000002</v>
      </c>
      <c r="H330" s="2">
        <v>45.3504</v>
      </c>
      <c r="I330" s="2">
        <v>76.695899999999995</v>
      </c>
    </row>
    <row r="331" spans="1:9" x14ac:dyDescent="0.25">
      <c r="B331">
        <v>12</v>
      </c>
      <c r="C331" s="6">
        <v>35765</v>
      </c>
      <c r="D331" s="1">
        <v>-1.0483448838709677</v>
      </c>
      <c r="E331" s="1">
        <v>-2.5978010645161294</v>
      </c>
      <c r="F331" s="2">
        <v>42.107699999999994</v>
      </c>
      <c r="G331" s="2">
        <v>69.765299999999996</v>
      </c>
      <c r="H331" s="2">
        <v>33.441000000000003</v>
      </c>
      <c r="I331" s="2">
        <v>64.618800000000007</v>
      </c>
    </row>
    <row r="332" spans="1:9" x14ac:dyDescent="0.25">
      <c r="A332">
        <v>1998</v>
      </c>
      <c r="B332">
        <v>1</v>
      </c>
      <c r="C332" s="6">
        <v>35796</v>
      </c>
      <c r="D332" s="1">
        <v>2.4698695193548388</v>
      </c>
      <c r="E332" s="1">
        <v>2.992393741935484</v>
      </c>
      <c r="F332" s="2">
        <v>60.692400000000006</v>
      </c>
      <c r="G332" s="2">
        <v>54.763800000000003</v>
      </c>
      <c r="H332" s="2">
        <v>59.220600000000005</v>
      </c>
      <c r="I332" s="2">
        <v>52.613100000000003</v>
      </c>
    </row>
    <row r="333" spans="1:9" x14ac:dyDescent="0.25">
      <c r="B333">
        <v>2</v>
      </c>
      <c r="C333" s="6">
        <v>35827</v>
      </c>
      <c r="D333" s="1">
        <v>1.7774646535714289</v>
      </c>
      <c r="E333" s="1">
        <v>2.3339172285714285</v>
      </c>
      <c r="F333" s="2">
        <v>42.278999999999996</v>
      </c>
      <c r="G333" s="2">
        <v>58.354200000000006</v>
      </c>
      <c r="H333" s="2">
        <v>32.174400000000006</v>
      </c>
      <c r="I333" s="2">
        <v>49.801200000000001</v>
      </c>
    </row>
    <row r="334" spans="1:9" x14ac:dyDescent="0.25">
      <c r="B334">
        <v>3</v>
      </c>
      <c r="C334" s="6">
        <v>35855</v>
      </c>
      <c r="D334" s="1">
        <v>-0.20873796774193523</v>
      </c>
      <c r="E334" s="1">
        <v>-0.3713165483870966</v>
      </c>
      <c r="F334" s="2">
        <v>74.579400000000007</v>
      </c>
      <c r="G334" s="2">
        <v>44.514899999999997</v>
      </c>
      <c r="H334" s="2">
        <v>20.081340000000001</v>
      </c>
      <c r="I334" s="2">
        <v>24.945960000000003</v>
      </c>
    </row>
    <row r="335" spans="1:9" x14ac:dyDescent="0.25">
      <c r="B335">
        <v>4</v>
      </c>
      <c r="C335" s="6">
        <v>35886</v>
      </c>
      <c r="D335" s="1">
        <v>9.9842179999999985</v>
      </c>
      <c r="E335" s="1">
        <v>8.9959953333333331</v>
      </c>
      <c r="F335" s="2">
        <v>21.84057</v>
      </c>
      <c r="G335" s="2">
        <v>34.595100000000002</v>
      </c>
      <c r="H335" s="2">
        <v>39.894000000000005</v>
      </c>
      <c r="I335" s="2">
        <v>11.112690000000001</v>
      </c>
    </row>
    <row r="336" spans="1:9" x14ac:dyDescent="0.25">
      <c r="B336">
        <v>5</v>
      </c>
      <c r="C336" s="6">
        <v>35916</v>
      </c>
      <c r="D336" s="1">
        <v>12.220379032258062</v>
      </c>
      <c r="E336" s="1">
        <v>11.877940645161289</v>
      </c>
      <c r="F336" s="2">
        <v>56.988600000000005</v>
      </c>
      <c r="G336" s="2">
        <v>67.273200000000003</v>
      </c>
      <c r="H336" s="2">
        <v>6.0909899999999997</v>
      </c>
      <c r="I336" s="2">
        <v>3.60432</v>
      </c>
    </row>
    <row r="337" spans="1:9" x14ac:dyDescent="0.25">
      <c r="B337">
        <v>6</v>
      </c>
      <c r="C337" s="6">
        <v>35947</v>
      </c>
      <c r="D337" s="1">
        <v>14.139733333333336</v>
      </c>
      <c r="E337" s="1">
        <v>12.888440000000001</v>
      </c>
      <c r="F337" s="2">
        <v>43.036499999999997</v>
      </c>
      <c r="G337" s="2">
        <v>57.733199999999997</v>
      </c>
      <c r="H337" s="2">
        <v>3.5047799999999998</v>
      </c>
      <c r="I337" s="2">
        <v>0</v>
      </c>
    </row>
    <row r="338" spans="1:9" x14ac:dyDescent="0.25">
      <c r="B338">
        <v>7</v>
      </c>
      <c r="C338" s="6">
        <v>35977</v>
      </c>
      <c r="D338" s="1">
        <v>17.195141935483868</v>
      </c>
      <c r="E338" s="1">
        <v>16.033506451612904</v>
      </c>
      <c r="F338" s="2">
        <v>137.49599999999998</v>
      </c>
      <c r="G338" s="2">
        <v>122.30099999999999</v>
      </c>
      <c r="H338" s="2">
        <v>5.3218499999999995</v>
      </c>
      <c r="I338" s="2">
        <v>0</v>
      </c>
    </row>
    <row r="339" spans="1:9" x14ac:dyDescent="0.25">
      <c r="B339">
        <v>8</v>
      </c>
      <c r="C339" s="6">
        <v>36008</v>
      </c>
      <c r="D339" s="1">
        <v>15.910558064516128</v>
      </c>
      <c r="E339" s="1">
        <v>14.767480645161289</v>
      </c>
      <c r="F339" s="2">
        <v>68.122500000000002</v>
      </c>
      <c r="G339" s="2">
        <v>59.511300000000006</v>
      </c>
      <c r="H339" s="2">
        <v>0.84037799999999996</v>
      </c>
      <c r="I339" s="2">
        <v>2.9627939999999997</v>
      </c>
    </row>
    <row r="340" spans="1:9" x14ac:dyDescent="0.25">
      <c r="B340">
        <v>9</v>
      </c>
      <c r="C340" s="6">
        <v>36039</v>
      </c>
      <c r="D340" s="1">
        <v>12.341510000000003</v>
      </c>
      <c r="E340" s="1">
        <v>11.55125033333333</v>
      </c>
      <c r="F340" s="2">
        <v>80.948999999999998</v>
      </c>
      <c r="G340" s="2">
        <v>87.335099999999997</v>
      </c>
      <c r="H340" s="2">
        <v>1.2655590000000001</v>
      </c>
      <c r="I340" s="2">
        <v>3.7082699999999997</v>
      </c>
    </row>
    <row r="341" spans="1:9" x14ac:dyDescent="0.25">
      <c r="B341">
        <v>10</v>
      </c>
      <c r="C341" s="6">
        <v>36069</v>
      </c>
      <c r="D341" s="1">
        <v>9.4211245161290336</v>
      </c>
      <c r="E341" s="1">
        <v>9.5630748387096762</v>
      </c>
      <c r="F341" s="2">
        <v>93.798000000000002</v>
      </c>
      <c r="G341" s="2">
        <v>89.799600000000012</v>
      </c>
      <c r="H341" s="2">
        <v>7.6844700000000001</v>
      </c>
      <c r="I341" s="2">
        <v>34.659599999999998</v>
      </c>
    </row>
    <row r="342" spans="1:9" x14ac:dyDescent="0.25">
      <c r="B342">
        <v>11</v>
      </c>
      <c r="C342" s="6">
        <v>36100</v>
      </c>
      <c r="D342" s="1">
        <v>6.952253999999999</v>
      </c>
      <c r="E342" s="1">
        <v>6.9325456666666652</v>
      </c>
      <c r="F342" s="2">
        <v>115.5273</v>
      </c>
      <c r="G342" s="2">
        <v>148.22460000000001</v>
      </c>
      <c r="H342" s="2">
        <v>92.990400000000008</v>
      </c>
      <c r="I342" s="2">
        <v>127.92749999999999</v>
      </c>
    </row>
    <row r="343" spans="1:9" x14ac:dyDescent="0.25">
      <c r="B343">
        <v>12</v>
      </c>
      <c r="C343" s="6">
        <v>36130</v>
      </c>
      <c r="D343" s="1">
        <v>1.9947248387096765</v>
      </c>
      <c r="E343" s="1">
        <v>2.0229809354838704</v>
      </c>
      <c r="F343" s="2">
        <v>84.110699999999994</v>
      </c>
      <c r="G343" s="2">
        <v>187.12979999999999</v>
      </c>
      <c r="H343" s="2">
        <v>95.365200000000002</v>
      </c>
      <c r="I343" s="2">
        <v>181.91070000000002</v>
      </c>
    </row>
    <row r="344" spans="1:9" x14ac:dyDescent="0.25">
      <c r="A344">
        <v>1999</v>
      </c>
      <c r="B344">
        <v>1</v>
      </c>
      <c r="C344" s="6">
        <v>36161</v>
      </c>
      <c r="D344" s="1">
        <v>1.8463144806451615</v>
      </c>
      <c r="E344" s="1">
        <v>2.1928908709677422</v>
      </c>
      <c r="F344" s="2">
        <v>53.2134</v>
      </c>
      <c r="G344" s="2">
        <v>81.904499999999999</v>
      </c>
      <c r="H344" s="2">
        <v>47.692500000000003</v>
      </c>
      <c r="I344" s="2">
        <v>72.221399999999988</v>
      </c>
    </row>
    <row r="345" spans="1:9" x14ac:dyDescent="0.25">
      <c r="B345">
        <v>2</v>
      </c>
      <c r="C345" s="6">
        <v>36192</v>
      </c>
      <c r="D345" s="1">
        <v>1.6717130357142855</v>
      </c>
      <c r="E345" s="1">
        <v>2.4037637785714283</v>
      </c>
      <c r="F345" s="2">
        <v>73.215299999999999</v>
      </c>
      <c r="G345" s="2">
        <v>84.952200000000005</v>
      </c>
      <c r="H345" s="2">
        <v>99.456299999999999</v>
      </c>
      <c r="I345" s="2">
        <v>77.542500000000004</v>
      </c>
    </row>
    <row r="346" spans="1:9" x14ac:dyDescent="0.25">
      <c r="B346">
        <v>3</v>
      </c>
      <c r="C346" s="6">
        <v>36220</v>
      </c>
      <c r="D346" s="1">
        <v>4.4007210967741948</v>
      </c>
      <c r="E346" s="1">
        <v>4.9498553870967745</v>
      </c>
      <c r="F346" s="2">
        <v>32.464200000000005</v>
      </c>
      <c r="G346" s="2">
        <v>44.771999999999998</v>
      </c>
      <c r="H346" s="2">
        <v>15.622260000000001</v>
      </c>
      <c r="I346" s="2">
        <v>29.645340000000001</v>
      </c>
    </row>
    <row r="347" spans="1:9" x14ac:dyDescent="0.25">
      <c r="B347">
        <v>4</v>
      </c>
      <c r="C347" s="6">
        <v>36251</v>
      </c>
      <c r="D347" s="1">
        <v>5.4800199999999988</v>
      </c>
      <c r="E347" s="1">
        <v>5.3706956000000003</v>
      </c>
      <c r="F347" s="2">
        <v>38.242799999999995</v>
      </c>
      <c r="G347" s="2">
        <v>36.390299999999996</v>
      </c>
      <c r="H347" s="2">
        <v>7.4753100000000003</v>
      </c>
      <c r="I347" s="2">
        <v>14.002410000000001</v>
      </c>
    </row>
    <row r="348" spans="1:9" x14ac:dyDescent="0.25">
      <c r="B348">
        <v>5</v>
      </c>
      <c r="C348" s="6">
        <v>36281</v>
      </c>
      <c r="D348" s="1">
        <v>11.934807096774193</v>
      </c>
      <c r="E348" s="1">
        <v>11.562306774193546</v>
      </c>
      <c r="F348" s="2">
        <v>27.341370000000001</v>
      </c>
      <c r="G348" s="2">
        <v>45.111000000000004</v>
      </c>
      <c r="H348" s="2">
        <v>3.57714</v>
      </c>
      <c r="I348" s="2">
        <v>5.9189400000000001</v>
      </c>
    </row>
    <row r="349" spans="1:9" x14ac:dyDescent="0.25">
      <c r="B349">
        <v>6</v>
      </c>
      <c r="C349" s="6">
        <v>36312</v>
      </c>
      <c r="D349" s="1">
        <v>12.386404666666666</v>
      </c>
      <c r="E349" s="1">
        <v>11.304547000000001</v>
      </c>
      <c r="F349" s="2">
        <v>45.416399999999996</v>
      </c>
      <c r="G349" s="2">
        <v>40.622700000000002</v>
      </c>
      <c r="H349" s="2">
        <v>3.8090999999999999</v>
      </c>
      <c r="I349" s="2">
        <v>0</v>
      </c>
    </row>
    <row r="350" spans="1:9" x14ac:dyDescent="0.25">
      <c r="B350">
        <v>7</v>
      </c>
      <c r="C350" s="6">
        <v>36342</v>
      </c>
      <c r="D350" s="1">
        <v>15.875777419354838</v>
      </c>
      <c r="E350" s="1">
        <v>15.234783870967744</v>
      </c>
      <c r="F350" s="2">
        <v>188.40210000000002</v>
      </c>
      <c r="G350" s="2">
        <v>142.74029999999999</v>
      </c>
      <c r="H350" s="2">
        <v>31.695300000000003</v>
      </c>
      <c r="I350" s="2">
        <v>15.746699999999999</v>
      </c>
    </row>
    <row r="351" spans="1:9" x14ac:dyDescent="0.25">
      <c r="B351">
        <v>8</v>
      </c>
      <c r="C351" s="6">
        <v>36373</v>
      </c>
      <c r="D351" s="1">
        <v>18.25726774193549</v>
      </c>
      <c r="E351" s="1">
        <v>17.428551612903227</v>
      </c>
      <c r="F351" s="2">
        <v>82.629000000000005</v>
      </c>
      <c r="G351" s="2">
        <v>35.486399999999996</v>
      </c>
      <c r="H351" s="2">
        <v>2.2439369999999998</v>
      </c>
      <c r="I351" s="2">
        <v>0</v>
      </c>
    </row>
    <row r="352" spans="1:9" x14ac:dyDescent="0.25">
      <c r="B352">
        <v>9</v>
      </c>
      <c r="C352" s="6">
        <v>36404</v>
      </c>
      <c r="D352" s="1">
        <v>12.757205999999996</v>
      </c>
      <c r="E352" s="1">
        <v>12.293043333333335</v>
      </c>
      <c r="F352" s="2">
        <v>106.5849</v>
      </c>
      <c r="G352" s="2">
        <v>105.86490000000001</v>
      </c>
      <c r="H352" s="2">
        <v>4.9223999999999997</v>
      </c>
      <c r="I352" s="2">
        <v>2.038017</v>
      </c>
    </row>
    <row r="353" spans="1:9" x14ac:dyDescent="0.25">
      <c r="B353">
        <v>10</v>
      </c>
      <c r="C353" s="6">
        <v>36434</v>
      </c>
      <c r="D353" s="1">
        <v>7.4690590322580643</v>
      </c>
      <c r="E353" s="1">
        <v>6.9920377419354853</v>
      </c>
      <c r="F353" s="2">
        <v>233.0718</v>
      </c>
      <c r="G353" s="2">
        <v>157.61724000000001</v>
      </c>
      <c r="H353" s="2">
        <v>174.56369999999998</v>
      </c>
      <c r="I353" s="2">
        <v>102.37428</v>
      </c>
    </row>
    <row r="354" spans="1:9" x14ac:dyDescent="0.25">
      <c r="B354">
        <v>11</v>
      </c>
      <c r="C354" s="6">
        <v>36465</v>
      </c>
      <c r="D354" s="1">
        <v>5.520614499999998</v>
      </c>
      <c r="E354" s="1">
        <v>5.0232272666666669</v>
      </c>
      <c r="F354" s="2">
        <v>40.8309</v>
      </c>
      <c r="G354" s="2">
        <v>54.1464</v>
      </c>
      <c r="H354" s="2">
        <v>26.270430000000001</v>
      </c>
      <c r="I354" s="2">
        <v>37.666800000000002</v>
      </c>
    </row>
    <row r="355" spans="1:9" x14ac:dyDescent="0.25">
      <c r="B355">
        <v>12</v>
      </c>
      <c r="C355" s="6">
        <v>36495</v>
      </c>
      <c r="D355" s="1">
        <v>2.6132951096774195</v>
      </c>
      <c r="E355" s="1">
        <v>2.6584621935483872</v>
      </c>
      <c r="F355" s="2">
        <v>54.562200000000004</v>
      </c>
      <c r="G355" s="2">
        <v>54.624600000000001</v>
      </c>
      <c r="H355" s="2">
        <v>49.2258</v>
      </c>
      <c r="I355" s="2">
        <v>49.709399999999995</v>
      </c>
    </row>
    <row r="356" spans="1:9" x14ac:dyDescent="0.25">
      <c r="A356">
        <v>2000</v>
      </c>
      <c r="B356">
        <v>1</v>
      </c>
      <c r="C356" s="6">
        <v>36526</v>
      </c>
      <c r="D356" s="1">
        <v>0.10883262258064513</v>
      </c>
      <c r="E356" s="1">
        <v>0.18565920000000008</v>
      </c>
      <c r="F356" s="2">
        <v>49.463100000000004</v>
      </c>
      <c r="G356" s="2">
        <v>35.325299999999999</v>
      </c>
      <c r="H356" s="2">
        <v>46.726800000000004</v>
      </c>
      <c r="I356" s="2">
        <v>31.359900000000003</v>
      </c>
    </row>
    <row r="357" spans="1:9" x14ac:dyDescent="0.25">
      <c r="B357">
        <v>2</v>
      </c>
      <c r="C357" s="6">
        <v>36557</v>
      </c>
      <c r="D357" s="1">
        <v>1.5258987931034484</v>
      </c>
      <c r="E357" s="1">
        <v>2.4856483103448284</v>
      </c>
      <c r="F357" s="2">
        <v>57.799199999999999</v>
      </c>
      <c r="G357" s="2">
        <v>79.207499999999996</v>
      </c>
      <c r="H357" s="2">
        <v>45.002099999999999</v>
      </c>
      <c r="I357" s="2">
        <v>64.906499999999994</v>
      </c>
    </row>
    <row r="358" spans="1:9" x14ac:dyDescent="0.25">
      <c r="B358">
        <v>3</v>
      </c>
      <c r="C358" s="6">
        <v>36586</v>
      </c>
      <c r="D358" s="1">
        <v>4.3479880645161293</v>
      </c>
      <c r="E358" s="1">
        <v>4.3790458064516136</v>
      </c>
      <c r="F358" s="2">
        <v>12.351329999999999</v>
      </c>
      <c r="G358" s="2">
        <v>25.99335</v>
      </c>
      <c r="H358" s="2">
        <v>1.3118639999999999</v>
      </c>
      <c r="I358" s="2">
        <v>2.0102490000000004</v>
      </c>
    </row>
    <row r="359" spans="1:9" x14ac:dyDescent="0.25">
      <c r="B359">
        <v>4</v>
      </c>
      <c r="C359" s="6">
        <v>36617</v>
      </c>
      <c r="D359" s="1">
        <v>5.6482296666666656</v>
      </c>
      <c r="E359" s="1">
        <v>5.9889390000000002</v>
      </c>
      <c r="F359" s="2">
        <v>20.19303</v>
      </c>
      <c r="G359" s="2">
        <v>33.201300000000003</v>
      </c>
      <c r="H359" s="2">
        <v>2.0164740000000001</v>
      </c>
      <c r="I359" s="2">
        <v>15.008130000000001</v>
      </c>
    </row>
    <row r="360" spans="1:9" x14ac:dyDescent="0.25">
      <c r="B360">
        <v>5</v>
      </c>
      <c r="C360" s="6">
        <v>36647</v>
      </c>
      <c r="D360" s="1">
        <v>11.588472580645158</v>
      </c>
      <c r="E360" s="1">
        <v>11.255010322580643</v>
      </c>
      <c r="F360" s="2">
        <v>75.026700000000005</v>
      </c>
      <c r="G360" s="2">
        <v>58.141799999999996</v>
      </c>
      <c r="H360" s="2">
        <v>5.5604400000000007</v>
      </c>
      <c r="I360" s="2">
        <v>0</v>
      </c>
    </row>
    <row r="361" spans="1:9" x14ac:dyDescent="0.25">
      <c r="B361">
        <v>6</v>
      </c>
      <c r="C361" s="6">
        <v>36678</v>
      </c>
      <c r="D361" s="1">
        <v>14.859116999999999</v>
      </c>
      <c r="E361" s="1">
        <v>15.327729</v>
      </c>
      <c r="F361" s="2">
        <v>60.551400000000001</v>
      </c>
      <c r="G361" s="2">
        <v>29.828099999999999</v>
      </c>
      <c r="H361" s="2">
        <v>5.2419000000000002</v>
      </c>
      <c r="I361" s="2">
        <v>0</v>
      </c>
    </row>
    <row r="362" spans="1:9" x14ac:dyDescent="0.25">
      <c r="B362">
        <v>7</v>
      </c>
      <c r="C362" s="6">
        <v>36708</v>
      </c>
      <c r="D362" s="1">
        <v>18.815648387096768</v>
      </c>
      <c r="E362" s="1">
        <v>18.005970967741938</v>
      </c>
      <c r="F362" s="2">
        <v>60.013799999999996</v>
      </c>
      <c r="G362" s="2">
        <v>74.075100000000006</v>
      </c>
      <c r="H362" s="2">
        <v>0.57352199999999998</v>
      </c>
      <c r="I362" s="2">
        <v>0</v>
      </c>
    </row>
    <row r="363" spans="1:9" x14ac:dyDescent="0.25">
      <c r="B363">
        <v>8</v>
      </c>
      <c r="C363" s="6">
        <v>36739</v>
      </c>
      <c r="D363" s="1">
        <v>21.411616129032261</v>
      </c>
      <c r="E363" s="1">
        <v>21.270322580645168</v>
      </c>
      <c r="F363" s="2">
        <v>17.71116</v>
      </c>
      <c r="G363" s="2">
        <v>53.054699999999997</v>
      </c>
      <c r="H363" s="2">
        <v>0.2231631</v>
      </c>
      <c r="I363" s="2">
        <v>0</v>
      </c>
    </row>
    <row r="364" spans="1:9" x14ac:dyDescent="0.25">
      <c r="B364">
        <v>9</v>
      </c>
      <c r="C364" s="6">
        <v>36770</v>
      </c>
      <c r="D364" s="1">
        <v>15.480169999999998</v>
      </c>
      <c r="E364" s="1">
        <v>14.551433333333335</v>
      </c>
      <c r="F364" s="2">
        <v>110.2221</v>
      </c>
      <c r="G364" s="2">
        <v>100.33770000000001</v>
      </c>
      <c r="H364" s="2">
        <v>1.3418489999999998</v>
      </c>
      <c r="I364" s="2">
        <v>49.392000000000003</v>
      </c>
    </row>
    <row r="365" spans="1:9" x14ac:dyDescent="0.25">
      <c r="B365">
        <v>10</v>
      </c>
      <c r="C365" s="6">
        <v>36800</v>
      </c>
      <c r="D365" s="1">
        <v>11.848927741935487</v>
      </c>
      <c r="E365" s="1">
        <v>11.888390645161287</v>
      </c>
      <c r="F365" s="2">
        <v>61.512900000000002</v>
      </c>
      <c r="G365" s="2">
        <v>146.18490000000003</v>
      </c>
      <c r="H365" s="2">
        <v>46.103400000000001</v>
      </c>
      <c r="I365" s="2">
        <v>120.47070000000001</v>
      </c>
    </row>
    <row r="366" spans="1:9" x14ac:dyDescent="0.25">
      <c r="B366">
        <v>11</v>
      </c>
      <c r="C366" s="6">
        <v>36831</v>
      </c>
      <c r="D366" s="1">
        <v>6.0326002506666656</v>
      </c>
      <c r="E366" s="1">
        <v>6.2335853333333322</v>
      </c>
      <c r="F366" s="2">
        <v>60.174299999999995</v>
      </c>
      <c r="G366" s="2">
        <v>80.535600000000002</v>
      </c>
      <c r="H366" s="2">
        <v>42.566699999999997</v>
      </c>
      <c r="I366" s="2">
        <v>64.482600000000005</v>
      </c>
    </row>
    <row r="367" spans="1:9" x14ac:dyDescent="0.25">
      <c r="B367">
        <v>12</v>
      </c>
      <c r="C367" s="6">
        <v>36861</v>
      </c>
      <c r="D367" s="1">
        <v>0.65407536129032195</v>
      </c>
      <c r="E367" s="1">
        <v>-7.7041645161290445E-2</v>
      </c>
      <c r="F367" s="2">
        <v>88.953000000000003</v>
      </c>
      <c r="G367" s="2">
        <v>120.87390000000001</v>
      </c>
      <c r="H367" s="2">
        <v>79.87769999999999</v>
      </c>
      <c r="I367" s="2">
        <v>116.05199999999999</v>
      </c>
    </row>
    <row r="368" spans="1:9" x14ac:dyDescent="0.25">
      <c r="A368">
        <v>2001</v>
      </c>
      <c r="B368">
        <v>1</v>
      </c>
      <c r="C368" s="6">
        <v>36892</v>
      </c>
      <c r="D368" s="1">
        <v>0.95065199999999994</v>
      </c>
      <c r="E368" s="1">
        <v>0.99656503225806436</v>
      </c>
      <c r="F368" s="2">
        <v>73.093800000000002</v>
      </c>
      <c r="G368" s="2">
        <v>89.617199999999997</v>
      </c>
      <c r="H368" s="2">
        <v>84.546600000000012</v>
      </c>
      <c r="I368" s="2">
        <v>85.990799999999993</v>
      </c>
    </row>
    <row r="369" spans="1:9" x14ac:dyDescent="0.25">
      <c r="B369">
        <v>2</v>
      </c>
      <c r="C369" s="6">
        <v>36923</v>
      </c>
      <c r="D369" s="1">
        <v>-0.75378918928571448</v>
      </c>
      <c r="E369" s="1">
        <v>0.21073957142857172</v>
      </c>
      <c r="F369" s="2">
        <v>97.993799999999993</v>
      </c>
      <c r="G369" s="2">
        <v>66.6417</v>
      </c>
      <c r="H369" s="2">
        <v>113.32079999999999</v>
      </c>
      <c r="I369" s="2">
        <v>57.454799999999999</v>
      </c>
    </row>
    <row r="370" spans="1:9" x14ac:dyDescent="0.25">
      <c r="B370">
        <v>3</v>
      </c>
      <c r="C370" s="6">
        <v>36951</v>
      </c>
      <c r="D370" s="1">
        <v>2.5112017645161289</v>
      </c>
      <c r="E370" s="1">
        <v>2.917470693548387</v>
      </c>
      <c r="F370" s="2">
        <v>85.376999999999995</v>
      </c>
      <c r="G370" s="2">
        <v>82.626000000000005</v>
      </c>
      <c r="H370" s="2">
        <v>73.032300000000006</v>
      </c>
      <c r="I370" s="2">
        <v>59.391599999999997</v>
      </c>
    </row>
    <row r="371" spans="1:9" x14ac:dyDescent="0.25">
      <c r="B371">
        <v>4</v>
      </c>
      <c r="C371" s="6">
        <v>36982</v>
      </c>
      <c r="D371" s="1">
        <v>6.3706813333333336</v>
      </c>
      <c r="E371" s="1">
        <v>6.2168963333333336</v>
      </c>
      <c r="F371" s="2">
        <v>76.863</v>
      </c>
      <c r="G371" s="2">
        <v>105.35850000000001</v>
      </c>
      <c r="H371" s="2">
        <v>51.429600000000001</v>
      </c>
      <c r="I371" s="2">
        <v>71.752200000000002</v>
      </c>
    </row>
    <row r="372" spans="1:9" x14ac:dyDescent="0.25">
      <c r="B372">
        <v>5</v>
      </c>
      <c r="C372" s="6">
        <v>37012</v>
      </c>
      <c r="D372" s="1">
        <v>11.565590322580645</v>
      </c>
      <c r="E372" s="1">
        <v>11.169089999999997</v>
      </c>
      <c r="F372" s="2">
        <v>58.036200000000001</v>
      </c>
      <c r="G372" s="2">
        <v>94.964399999999998</v>
      </c>
      <c r="H372" s="2">
        <v>14.508599999999999</v>
      </c>
      <c r="I372" s="2">
        <v>0</v>
      </c>
    </row>
    <row r="373" spans="1:9" x14ac:dyDescent="0.25">
      <c r="B373">
        <v>6</v>
      </c>
      <c r="C373" s="6">
        <v>37043</v>
      </c>
      <c r="D373" s="1">
        <v>13.648257000000003</v>
      </c>
      <c r="E373" s="1">
        <v>13.225134333333331</v>
      </c>
      <c r="F373" s="2">
        <v>65.038200000000003</v>
      </c>
      <c r="G373" s="2">
        <v>40.530300000000004</v>
      </c>
      <c r="H373" s="2">
        <v>2.6269230000000001</v>
      </c>
      <c r="I373" s="2">
        <v>0</v>
      </c>
    </row>
    <row r="374" spans="1:9" x14ac:dyDescent="0.25">
      <c r="B374">
        <v>7</v>
      </c>
      <c r="C374" s="6">
        <v>37073</v>
      </c>
      <c r="D374" s="1">
        <v>16.544322580645161</v>
      </c>
      <c r="E374" s="1">
        <v>15.06094193548387</v>
      </c>
      <c r="F374" s="2">
        <v>33.033899999999996</v>
      </c>
      <c r="G374" s="2">
        <v>34.690199999999997</v>
      </c>
      <c r="H374" s="2">
        <v>9.75438E-2</v>
      </c>
      <c r="I374" s="2">
        <v>0</v>
      </c>
    </row>
    <row r="375" spans="1:9" x14ac:dyDescent="0.25">
      <c r="B375">
        <v>8</v>
      </c>
      <c r="C375" s="6">
        <v>37104</v>
      </c>
      <c r="D375" s="1">
        <v>17.376574193548386</v>
      </c>
      <c r="E375" s="1">
        <v>16.204867741935484</v>
      </c>
      <c r="F375" s="2">
        <v>62.096699999999998</v>
      </c>
      <c r="G375" s="2">
        <v>101.4846</v>
      </c>
      <c r="H375" s="2">
        <v>0.81205800000000006</v>
      </c>
      <c r="I375" s="2">
        <v>0</v>
      </c>
    </row>
    <row r="376" spans="1:9" x14ac:dyDescent="0.25">
      <c r="B376">
        <v>9</v>
      </c>
      <c r="C376" s="6">
        <v>37135</v>
      </c>
      <c r="D376" s="1">
        <v>12.951293333333334</v>
      </c>
      <c r="E376" s="1">
        <v>12.041745666666662</v>
      </c>
      <c r="F376" s="2">
        <v>54.137699999999995</v>
      </c>
      <c r="G376" s="2">
        <v>74.691000000000003</v>
      </c>
      <c r="H376" s="2">
        <v>0.81156899999999998</v>
      </c>
      <c r="I376" s="2">
        <v>18.39603</v>
      </c>
    </row>
    <row r="377" spans="1:9" x14ac:dyDescent="0.25">
      <c r="B377">
        <v>10</v>
      </c>
      <c r="C377" s="6">
        <v>37165</v>
      </c>
      <c r="D377" s="1">
        <v>9.6420109677419372</v>
      </c>
      <c r="E377" s="1">
        <v>9.297231290322582</v>
      </c>
      <c r="F377" s="2">
        <v>54.250499999999995</v>
      </c>
      <c r="G377" s="2">
        <v>74.106899999999996</v>
      </c>
      <c r="H377" s="2">
        <v>1.176336</v>
      </c>
      <c r="I377" s="2">
        <v>43.754100000000001</v>
      </c>
    </row>
    <row r="378" spans="1:9" x14ac:dyDescent="0.25">
      <c r="B378">
        <v>11</v>
      </c>
      <c r="C378" s="6">
        <v>37196</v>
      </c>
      <c r="D378" s="1">
        <v>5.1481746666666659</v>
      </c>
      <c r="E378" s="1">
        <v>5.0964926333333329</v>
      </c>
      <c r="F378" s="2">
        <v>28.77975</v>
      </c>
      <c r="G378" s="2">
        <v>83.055599999999998</v>
      </c>
      <c r="H378" s="2">
        <v>8.5841400000000005E-4</v>
      </c>
      <c r="I378" s="2">
        <v>72.102000000000004</v>
      </c>
    </row>
    <row r="379" spans="1:9" x14ac:dyDescent="0.25">
      <c r="B379">
        <v>12</v>
      </c>
      <c r="C379" s="6">
        <v>37226</v>
      </c>
      <c r="D379" s="1">
        <v>3.8477790322580643</v>
      </c>
      <c r="E379" s="1">
        <v>4.1416229032258061</v>
      </c>
      <c r="F379" s="2">
        <v>51.622800000000005</v>
      </c>
      <c r="G379" s="2">
        <v>74.044499999999999</v>
      </c>
      <c r="H379" s="2">
        <v>29.109719999999999</v>
      </c>
      <c r="I379" s="2">
        <v>67.358100000000007</v>
      </c>
    </row>
    <row r="380" spans="1:9" x14ac:dyDescent="0.25">
      <c r="A380">
        <v>2002</v>
      </c>
      <c r="B380">
        <v>1</v>
      </c>
      <c r="C380" s="6">
        <v>37257</v>
      </c>
      <c r="D380" s="1">
        <v>2.9618555864516134</v>
      </c>
      <c r="E380" s="1">
        <v>3.6498364193548394</v>
      </c>
      <c r="F380" s="2">
        <v>8.5859699999999997</v>
      </c>
      <c r="G380" s="2">
        <v>23.398949999999999</v>
      </c>
      <c r="H380" s="2">
        <v>2.6249159999999998</v>
      </c>
      <c r="I380" s="2">
        <v>17.233530000000002</v>
      </c>
    </row>
    <row r="381" spans="1:9" x14ac:dyDescent="0.25">
      <c r="B381">
        <v>2</v>
      </c>
      <c r="C381" s="6">
        <v>37288</v>
      </c>
      <c r="D381" s="1">
        <v>1.9711947321428571</v>
      </c>
      <c r="E381" s="1">
        <v>1.8574291571428572</v>
      </c>
      <c r="F381" s="2">
        <v>45.885000000000005</v>
      </c>
      <c r="G381" s="2">
        <v>87.0792</v>
      </c>
      <c r="H381" s="2">
        <v>33.711600000000004</v>
      </c>
      <c r="I381" s="2">
        <v>78.976500000000001</v>
      </c>
    </row>
    <row r="382" spans="1:9" x14ac:dyDescent="0.25">
      <c r="B382">
        <v>3</v>
      </c>
      <c r="C382" s="6">
        <v>37316</v>
      </c>
      <c r="D382" s="1">
        <v>5.1078523225806451</v>
      </c>
      <c r="E382" s="1">
        <v>5.29318806451613</v>
      </c>
      <c r="F382" s="2">
        <v>16.326240000000002</v>
      </c>
      <c r="G382" s="2">
        <v>25.609199999999998</v>
      </c>
      <c r="H382" s="2">
        <v>3.7143300000000004</v>
      </c>
      <c r="I382" s="2">
        <v>3.7386900000000001</v>
      </c>
    </row>
    <row r="383" spans="1:9" x14ac:dyDescent="0.25">
      <c r="B383">
        <v>4</v>
      </c>
      <c r="C383" s="6">
        <v>37347</v>
      </c>
      <c r="D383" s="1">
        <v>6.1137879999999987</v>
      </c>
      <c r="E383" s="1">
        <v>5.3131139999999997</v>
      </c>
      <c r="F383" s="2">
        <v>53.863800000000005</v>
      </c>
      <c r="G383" s="2">
        <v>84.451499999999996</v>
      </c>
      <c r="H383" s="2">
        <v>21.004799999999999</v>
      </c>
      <c r="I383" s="2">
        <v>55.093200000000003</v>
      </c>
    </row>
    <row r="384" spans="1:9" x14ac:dyDescent="0.25">
      <c r="B384">
        <v>5</v>
      </c>
      <c r="C384" s="6">
        <v>37377</v>
      </c>
      <c r="D384" s="1">
        <v>11.053749032258064</v>
      </c>
      <c r="E384" s="1">
        <v>10.326134193548386</v>
      </c>
      <c r="F384" s="2">
        <v>29.903009999999998</v>
      </c>
      <c r="G384" s="2">
        <v>35.866499999999995</v>
      </c>
      <c r="H384" s="2">
        <v>1.8178500000000002</v>
      </c>
      <c r="I384" s="2">
        <v>0</v>
      </c>
    </row>
    <row r="385" spans="1:9" x14ac:dyDescent="0.25">
      <c r="B385">
        <v>6</v>
      </c>
      <c r="C385" s="6">
        <v>37408</v>
      </c>
      <c r="D385" s="1">
        <v>15.072029999999994</v>
      </c>
      <c r="E385" s="1">
        <v>13.940733333333336</v>
      </c>
      <c r="F385" s="2">
        <v>65.303700000000006</v>
      </c>
      <c r="G385" s="2">
        <v>75.947699999999998</v>
      </c>
      <c r="H385" s="2">
        <v>5.7360900000000008</v>
      </c>
      <c r="I385" s="2">
        <v>0</v>
      </c>
    </row>
    <row r="386" spans="1:9" x14ac:dyDescent="0.25">
      <c r="B386">
        <v>7</v>
      </c>
      <c r="C386" s="6">
        <v>37438</v>
      </c>
      <c r="D386" s="1">
        <v>16.245132258064515</v>
      </c>
      <c r="E386" s="1">
        <v>15.532138709677421</v>
      </c>
      <c r="F386" s="2">
        <v>85.427399999999992</v>
      </c>
      <c r="G386" s="2">
        <v>83.766300000000001</v>
      </c>
      <c r="H386" s="2">
        <v>0.61145700000000003</v>
      </c>
      <c r="I386" s="2">
        <v>0</v>
      </c>
    </row>
    <row r="387" spans="1:9" x14ac:dyDescent="0.25">
      <c r="B387">
        <v>8</v>
      </c>
      <c r="C387" s="6">
        <v>37469</v>
      </c>
      <c r="D387" s="1">
        <v>17.736835483870966</v>
      </c>
      <c r="E387" s="1">
        <v>16.639916129032258</v>
      </c>
      <c r="F387" s="2">
        <v>6.6541199999999998</v>
      </c>
      <c r="G387" s="2">
        <v>14.69478</v>
      </c>
      <c r="H387" s="2">
        <v>6.2235900000000004E-2</v>
      </c>
      <c r="I387" s="2">
        <v>0</v>
      </c>
    </row>
    <row r="388" spans="1:9" x14ac:dyDescent="0.25">
      <c r="B388">
        <v>9</v>
      </c>
      <c r="C388" s="6">
        <v>37500</v>
      </c>
      <c r="D388" s="1">
        <v>13.712396666666669</v>
      </c>
      <c r="E388" s="1">
        <v>13.317506666666665</v>
      </c>
      <c r="F388" s="2">
        <v>74.001900000000006</v>
      </c>
      <c r="G388" s="2">
        <v>127.60890000000001</v>
      </c>
      <c r="H388" s="2">
        <v>1.230726</v>
      </c>
      <c r="I388" s="2">
        <v>25.039439999999999</v>
      </c>
    </row>
    <row r="389" spans="1:9" x14ac:dyDescent="0.25">
      <c r="B389">
        <v>10</v>
      </c>
      <c r="C389" s="6">
        <v>37530</v>
      </c>
      <c r="D389" s="1">
        <v>9.4985764516129034</v>
      </c>
      <c r="E389" s="1">
        <v>9.5803541935483878</v>
      </c>
      <c r="F389" s="2">
        <v>31.502100000000002</v>
      </c>
      <c r="G389" s="2">
        <v>30.6831</v>
      </c>
      <c r="H389" s="2">
        <v>0.47683499999999995</v>
      </c>
      <c r="I389" s="2">
        <v>8.1780000000000008</v>
      </c>
    </row>
    <row r="390" spans="1:9" x14ac:dyDescent="0.25">
      <c r="B390">
        <v>11</v>
      </c>
      <c r="C390" s="6">
        <v>37561</v>
      </c>
      <c r="D390" s="1">
        <v>4.942670266666668</v>
      </c>
      <c r="E390" s="1">
        <v>5.1603283333333332</v>
      </c>
      <c r="F390" s="2">
        <v>61.612199999999994</v>
      </c>
      <c r="G390" s="2">
        <v>73.669199999999989</v>
      </c>
      <c r="H390" s="2">
        <v>0.61795199999999995</v>
      </c>
      <c r="I390" s="2">
        <v>59.3874</v>
      </c>
    </row>
    <row r="391" spans="1:9" x14ac:dyDescent="0.25">
      <c r="B391">
        <v>12</v>
      </c>
      <c r="C391" s="6">
        <v>37591</v>
      </c>
      <c r="D391" s="1">
        <v>3.6154806709677416</v>
      </c>
      <c r="E391" s="1">
        <v>3.3425137032258068</v>
      </c>
      <c r="F391" s="2">
        <v>107.0907</v>
      </c>
      <c r="G391" s="2">
        <v>161.63130000000001</v>
      </c>
      <c r="H391" s="2">
        <v>92.888100000000009</v>
      </c>
      <c r="I391" s="2">
        <v>159.36780000000002</v>
      </c>
    </row>
    <row r="392" spans="1:9" x14ac:dyDescent="0.25">
      <c r="A392">
        <v>2003</v>
      </c>
      <c r="B392">
        <v>1</v>
      </c>
      <c r="C392" s="6">
        <v>37622</v>
      </c>
      <c r="D392" s="1">
        <v>3.6523901290322582</v>
      </c>
      <c r="E392" s="1">
        <v>3.7588927419354841</v>
      </c>
      <c r="F392" s="2">
        <v>90.200100000000006</v>
      </c>
      <c r="G392" s="2">
        <v>109.2243</v>
      </c>
      <c r="H392" s="2">
        <v>103.3836</v>
      </c>
      <c r="I392" s="2">
        <v>101.25060000000001</v>
      </c>
    </row>
    <row r="393" spans="1:9" x14ac:dyDescent="0.25">
      <c r="B393">
        <v>2</v>
      </c>
      <c r="C393" s="6">
        <v>37653</v>
      </c>
      <c r="D393" s="1">
        <v>3.0621106785714289</v>
      </c>
      <c r="E393" s="1">
        <v>2.5879405714285713</v>
      </c>
      <c r="F393" s="2">
        <v>91.319400000000002</v>
      </c>
      <c r="G393" s="2">
        <v>129.87300000000002</v>
      </c>
      <c r="H393" s="2">
        <v>107.30670000000001</v>
      </c>
      <c r="I393" s="2">
        <v>121.97490000000001</v>
      </c>
    </row>
    <row r="394" spans="1:9" x14ac:dyDescent="0.25">
      <c r="B394">
        <v>3</v>
      </c>
      <c r="C394" s="6">
        <v>37681</v>
      </c>
      <c r="D394" s="1">
        <v>5.799393225806452</v>
      </c>
      <c r="E394" s="1">
        <v>6.2667025806451608</v>
      </c>
      <c r="F394" s="2">
        <v>54.0687</v>
      </c>
      <c r="G394" s="2">
        <v>110.91630000000001</v>
      </c>
      <c r="H394" s="2">
        <v>45.399000000000001</v>
      </c>
      <c r="I394" s="2">
        <v>99.462299999999999</v>
      </c>
    </row>
    <row r="395" spans="1:9" x14ac:dyDescent="0.25">
      <c r="B395">
        <v>4</v>
      </c>
      <c r="C395" s="6">
        <v>37712</v>
      </c>
      <c r="D395" s="1">
        <v>8.6865890000000014</v>
      </c>
      <c r="E395" s="1">
        <v>8.2716693333333318</v>
      </c>
      <c r="F395" s="2">
        <v>31.915800000000001</v>
      </c>
      <c r="G395" s="2">
        <v>60.501299999999993</v>
      </c>
      <c r="H395" s="2">
        <v>2.45295</v>
      </c>
      <c r="I395" s="2">
        <v>20.191140000000001</v>
      </c>
    </row>
    <row r="396" spans="1:9" x14ac:dyDescent="0.25">
      <c r="B396">
        <v>5</v>
      </c>
      <c r="C396" s="6">
        <v>37742</v>
      </c>
      <c r="D396" s="1">
        <v>11.628876129032257</v>
      </c>
      <c r="E396" s="1">
        <v>10.751063870967741</v>
      </c>
      <c r="F396" s="2">
        <v>11.15508</v>
      </c>
      <c r="G396" s="2">
        <v>30.786000000000001</v>
      </c>
      <c r="H396" s="2">
        <v>0.69625499999999996</v>
      </c>
      <c r="I396" s="2">
        <v>0</v>
      </c>
    </row>
    <row r="397" spans="1:9" x14ac:dyDescent="0.25">
      <c r="B397">
        <v>6</v>
      </c>
      <c r="C397" s="6">
        <v>37773</v>
      </c>
      <c r="D397" s="1">
        <v>15.897500000000001</v>
      </c>
      <c r="E397" s="1">
        <v>14.95255</v>
      </c>
      <c r="F397" s="2">
        <v>88.347899999999996</v>
      </c>
      <c r="G397" s="2">
        <v>70.059899999999999</v>
      </c>
      <c r="H397" s="2">
        <v>7.5331200000000003</v>
      </c>
      <c r="I397" s="2">
        <v>0</v>
      </c>
    </row>
    <row r="398" spans="1:9" x14ac:dyDescent="0.25">
      <c r="B398">
        <v>7</v>
      </c>
      <c r="C398" s="6">
        <v>37803</v>
      </c>
      <c r="D398" s="1">
        <v>20.760477419354839</v>
      </c>
      <c r="E398" s="1">
        <v>20.465780645161288</v>
      </c>
      <c r="F398" s="2">
        <v>71.475300000000004</v>
      </c>
      <c r="G398" s="2">
        <v>31.460699999999996</v>
      </c>
      <c r="H398" s="2">
        <v>0.48364499999999999</v>
      </c>
      <c r="I398" s="2">
        <v>0</v>
      </c>
    </row>
    <row r="399" spans="1:9" x14ac:dyDescent="0.25">
      <c r="B399">
        <v>8</v>
      </c>
      <c r="C399" s="6">
        <v>37834</v>
      </c>
      <c r="D399" s="1">
        <v>20.256212903225816</v>
      </c>
      <c r="E399" s="1">
        <v>18.553345161290324</v>
      </c>
      <c r="F399" s="2">
        <v>9.4747199999999996</v>
      </c>
      <c r="G399" s="2">
        <v>39.3384</v>
      </c>
      <c r="H399" s="2">
        <v>2.078259E-2</v>
      </c>
      <c r="I399" s="2">
        <v>0</v>
      </c>
    </row>
    <row r="400" spans="1:9" x14ac:dyDescent="0.25">
      <c r="B400">
        <v>9</v>
      </c>
      <c r="C400" s="6">
        <v>37865</v>
      </c>
      <c r="D400" s="1">
        <v>13.582115999999996</v>
      </c>
      <c r="E400" s="1">
        <v>13.357745333333334</v>
      </c>
      <c r="F400" s="2">
        <v>46.110899999999994</v>
      </c>
      <c r="G400" s="2">
        <v>65.667000000000002</v>
      </c>
      <c r="H400" s="2">
        <v>0.65580899999999998</v>
      </c>
      <c r="I400" s="2">
        <v>4.9647899999999998</v>
      </c>
    </row>
    <row r="401" spans="1:9" x14ac:dyDescent="0.25">
      <c r="B401">
        <v>10</v>
      </c>
      <c r="C401" s="6">
        <v>37895</v>
      </c>
      <c r="D401" s="1">
        <v>10.027229999999999</v>
      </c>
      <c r="E401" s="1">
        <v>9.4372722580645174</v>
      </c>
      <c r="F401" s="2">
        <v>110.20500000000001</v>
      </c>
      <c r="G401" s="2">
        <v>173.0574</v>
      </c>
      <c r="H401" s="2">
        <v>20.250389999999999</v>
      </c>
      <c r="I401" s="2">
        <v>139.6557</v>
      </c>
    </row>
    <row r="402" spans="1:9" x14ac:dyDescent="0.25">
      <c r="B402">
        <v>11</v>
      </c>
      <c r="C402" s="6">
        <v>37926</v>
      </c>
      <c r="D402" s="1">
        <v>6.0203732333333351</v>
      </c>
      <c r="E402" s="1">
        <v>5.7364659666666649</v>
      </c>
      <c r="F402" s="2">
        <v>87.558600000000013</v>
      </c>
      <c r="G402" s="2">
        <v>223.8057</v>
      </c>
      <c r="H402" s="2">
        <v>62.969099999999997</v>
      </c>
      <c r="I402" s="2">
        <v>207.02760000000001</v>
      </c>
    </row>
    <row r="403" spans="1:9" x14ac:dyDescent="0.25">
      <c r="B403">
        <v>12</v>
      </c>
      <c r="C403" s="6">
        <v>37956</v>
      </c>
      <c r="D403" s="1">
        <v>3.8612298387096771</v>
      </c>
      <c r="E403" s="1">
        <v>3.6002060451612903</v>
      </c>
      <c r="F403" s="2">
        <v>66.804900000000004</v>
      </c>
      <c r="G403" s="2">
        <v>155.12969999999999</v>
      </c>
      <c r="H403" s="2">
        <v>58.802399999999999</v>
      </c>
      <c r="I403" s="2">
        <v>146.0676</v>
      </c>
    </row>
    <row r="404" spans="1:9" x14ac:dyDescent="0.25">
      <c r="A404">
        <v>2004</v>
      </c>
      <c r="B404">
        <v>1</v>
      </c>
      <c r="C404" s="6">
        <v>37987</v>
      </c>
      <c r="D404" s="1">
        <v>0.24612880645161284</v>
      </c>
      <c r="E404" s="1">
        <v>1.0608431612903226</v>
      </c>
      <c r="F404" s="2">
        <v>53.966700000000003</v>
      </c>
      <c r="G404" s="2">
        <v>111.00360000000001</v>
      </c>
      <c r="H404" s="2">
        <v>49.114799999999995</v>
      </c>
      <c r="I404" s="2">
        <v>107.1879</v>
      </c>
    </row>
    <row r="405" spans="1:9" x14ac:dyDescent="0.25">
      <c r="B405">
        <v>2</v>
      </c>
      <c r="C405" s="6">
        <v>38018</v>
      </c>
      <c r="D405" s="1">
        <v>1.7524738275862073</v>
      </c>
      <c r="E405" s="1">
        <v>1.096700689655173</v>
      </c>
      <c r="F405" s="2">
        <v>41.798699999999997</v>
      </c>
      <c r="G405" s="2">
        <v>62.072700000000005</v>
      </c>
      <c r="H405" s="2">
        <v>34.312800000000003</v>
      </c>
      <c r="I405" s="2">
        <v>52.459800000000001</v>
      </c>
    </row>
    <row r="406" spans="1:9" x14ac:dyDescent="0.25">
      <c r="B406">
        <v>3</v>
      </c>
      <c r="C406" s="6">
        <v>38047</v>
      </c>
      <c r="D406" s="1">
        <v>0.99983487741935495</v>
      </c>
      <c r="E406" s="1">
        <v>0.92355575161290315</v>
      </c>
      <c r="F406" s="2">
        <v>42.087300000000006</v>
      </c>
      <c r="G406" s="2">
        <v>57.027000000000001</v>
      </c>
      <c r="H406" s="2">
        <v>26.37276</v>
      </c>
      <c r="I406" s="2">
        <v>43.745100000000001</v>
      </c>
    </row>
    <row r="407" spans="1:9" x14ac:dyDescent="0.25">
      <c r="B407">
        <v>4</v>
      </c>
      <c r="C407" s="6">
        <v>38078</v>
      </c>
      <c r="D407" s="1">
        <v>5.3957363566666663</v>
      </c>
      <c r="E407" s="1">
        <v>5.8533812999999997</v>
      </c>
      <c r="F407" s="2">
        <v>35.426400000000001</v>
      </c>
      <c r="G407" s="2">
        <v>16.253489999999999</v>
      </c>
      <c r="H407" s="2">
        <v>10.298730000000001</v>
      </c>
      <c r="I407" s="2">
        <v>0.90038699999999994</v>
      </c>
    </row>
    <row r="408" spans="1:9" x14ac:dyDescent="0.25">
      <c r="B408">
        <v>5</v>
      </c>
      <c r="C408" s="6">
        <v>38108</v>
      </c>
      <c r="D408" s="1">
        <v>12.105548387096777</v>
      </c>
      <c r="E408" s="1">
        <v>11.662475483870971</v>
      </c>
      <c r="F408" s="2">
        <v>11.412419999999999</v>
      </c>
      <c r="G408" s="2">
        <v>5.2778999999999998</v>
      </c>
      <c r="H408" s="2">
        <v>0.33064199999999999</v>
      </c>
      <c r="I408" s="2">
        <v>0</v>
      </c>
    </row>
    <row r="409" spans="1:9" x14ac:dyDescent="0.25">
      <c r="B409">
        <v>6</v>
      </c>
      <c r="C409" s="6">
        <v>38139</v>
      </c>
      <c r="D409" s="1">
        <v>14.542989999999996</v>
      </c>
      <c r="E409" s="1">
        <v>14.028581666666666</v>
      </c>
      <c r="F409" s="2">
        <v>61.818300000000001</v>
      </c>
      <c r="G409" s="2">
        <v>69.448800000000006</v>
      </c>
      <c r="H409" s="2">
        <v>5.6204399999999994</v>
      </c>
      <c r="I409" s="2">
        <v>0</v>
      </c>
    </row>
    <row r="410" spans="1:9" x14ac:dyDescent="0.25">
      <c r="B410">
        <v>7</v>
      </c>
      <c r="C410" s="6">
        <v>38169</v>
      </c>
      <c r="D410" s="1">
        <v>16.779890322580645</v>
      </c>
      <c r="E410" s="1">
        <v>15.567938709677421</v>
      </c>
      <c r="F410" s="2">
        <v>77.615099999999998</v>
      </c>
      <c r="G410" s="2">
        <v>130.45769999999999</v>
      </c>
      <c r="H410" s="2">
        <v>0.46158900000000003</v>
      </c>
      <c r="I410" s="2">
        <v>9.6609300000000005</v>
      </c>
    </row>
    <row r="411" spans="1:9" x14ac:dyDescent="0.25">
      <c r="B411">
        <v>8</v>
      </c>
      <c r="C411" s="6">
        <v>38200</v>
      </c>
      <c r="D411" s="1">
        <v>16.987080645161292</v>
      </c>
      <c r="E411" s="1">
        <v>15.664738709677417</v>
      </c>
      <c r="F411" s="2">
        <v>57.509100000000004</v>
      </c>
      <c r="G411" s="2">
        <v>72.357599999999991</v>
      </c>
      <c r="H411" s="2">
        <v>0.60891600000000001</v>
      </c>
      <c r="I411" s="2">
        <v>1.1131259999999998</v>
      </c>
    </row>
    <row r="412" spans="1:9" x14ac:dyDescent="0.25">
      <c r="B412">
        <v>9</v>
      </c>
      <c r="C412" s="6">
        <v>38231</v>
      </c>
      <c r="D412" s="1">
        <v>12.712946666666669</v>
      </c>
      <c r="E412" s="1">
        <v>12.426476999999998</v>
      </c>
      <c r="F412" s="2">
        <v>73.271699999999996</v>
      </c>
      <c r="G412" s="2">
        <v>121.2696</v>
      </c>
      <c r="H412" s="2">
        <v>0.53134199999999998</v>
      </c>
      <c r="I412" s="2">
        <v>22.074480000000001</v>
      </c>
    </row>
    <row r="413" spans="1:9" x14ac:dyDescent="0.25">
      <c r="B413">
        <v>10</v>
      </c>
      <c r="C413" s="6">
        <v>38261</v>
      </c>
      <c r="D413" s="1">
        <v>7.7796932258064508</v>
      </c>
      <c r="E413" s="1">
        <v>7.3297706451612914</v>
      </c>
      <c r="F413" s="2">
        <v>56.436900000000001</v>
      </c>
      <c r="G413" s="2">
        <v>107.94</v>
      </c>
      <c r="H413" s="2">
        <v>2.7304680000000001</v>
      </c>
      <c r="I413" s="2">
        <v>67.327800000000011</v>
      </c>
    </row>
    <row r="414" spans="1:9" x14ac:dyDescent="0.25">
      <c r="B414">
        <v>11</v>
      </c>
      <c r="C414" s="6">
        <v>38292</v>
      </c>
      <c r="D414" s="1">
        <v>5.0508880000000005</v>
      </c>
      <c r="E414" s="1">
        <v>5.2038689999999992</v>
      </c>
      <c r="F414" s="2">
        <v>44.3718</v>
      </c>
      <c r="G414" s="2">
        <v>54.604200000000006</v>
      </c>
      <c r="H414" s="2">
        <v>0.79413599999999995</v>
      </c>
      <c r="I414" s="2">
        <v>43.635900000000007</v>
      </c>
    </row>
    <row r="415" spans="1:9" x14ac:dyDescent="0.25">
      <c r="B415">
        <v>12</v>
      </c>
      <c r="C415" s="6">
        <v>38322</v>
      </c>
      <c r="D415" s="1">
        <v>2.5662016129032259</v>
      </c>
      <c r="E415" s="1">
        <v>2.6678946129032255</v>
      </c>
      <c r="F415" s="2">
        <v>78.336000000000013</v>
      </c>
      <c r="G415" s="2">
        <v>141.6309</v>
      </c>
      <c r="H415" s="2">
        <v>51.377700000000004</v>
      </c>
      <c r="I415" s="2">
        <v>130.17780000000002</v>
      </c>
    </row>
    <row r="416" spans="1:9" x14ac:dyDescent="0.25">
      <c r="A416">
        <v>2005</v>
      </c>
      <c r="B416">
        <v>1</v>
      </c>
      <c r="C416" s="6">
        <v>38353</v>
      </c>
      <c r="D416" s="1">
        <v>1.4520691870967743</v>
      </c>
      <c r="E416" s="1">
        <v>0.47199719354838754</v>
      </c>
      <c r="F416" s="2">
        <v>70.733099999999993</v>
      </c>
      <c r="G416" s="2">
        <v>118.40940000000001</v>
      </c>
      <c r="H416" s="2">
        <v>61.378499999999995</v>
      </c>
      <c r="I416" s="2">
        <v>108.0033</v>
      </c>
    </row>
    <row r="417" spans="1:9" x14ac:dyDescent="0.25">
      <c r="B417">
        <v>2</v>
      </c>
      <c r="C417" s="6">
        <v>38384</v>
      </c>
      <c r="D417" s="1">
        <v>-0.77444104642857148</v>
      </c>
      <c r="E417" s="1">
        <v>-0.36326589642857149</v>
      </c>
      <c r="F417" s="2">
        <v>85.237499999999997</v>
      </c>
      <c r="G417" s="2">
        <v>72.8142</v>
      </c>
      <c r="H417" s="2">
        <v>86.085300000000004</v>
      </c>
      <c r="I417" s="2">
        <v>71.93249999999999</v>
      </c>
    </row>
    <row r="418" spans="1:9" x14ac:dyDescent="0.25">
      <c r="B418">
        <v>3</v>
      </c>
      <c r="C418" s="6">
        <v>38412</v>
      </c>
      <c r="D418" s="1">
        <v>0.29914201935483881</v>
      </c>
      <c r="E418" s="1">
        <v>-0.2395704516129033</v>
      </c>
      <c r="F418" s="2">
        <v>97.882199999999997</v>
      </c>
      <c r="G418" s="2">
        <v>108.4806</v>
      </c>
      <c r="H418" s="2">
        <v>65.43480000000001</v>
      </c>
      <c r="I418" s="2">
        <v>64.691699999999997</v>
      </c>
    </row>
    <row r="419" spans="1:9" x14ac:dyDescent="0.25">
      <c r="B419">
        <v>4</v>
      </c>
      <c r="C419" s="6">
        <v>38443</v>
      </c>
      <c r="D419" s="1">
        <v>2.7846504666666667</v>
      </c>
      <c r="E419" s="1">
        <v>3.3598332333333332</v>
      </c>
      <c r="F419" s="2">
        <v>50.042099999999998</v>
      </c>
      <c r="G419" s="2">
        <v>89.988900000000001</v>
      </c>
      <c r="H419" s="2">
        <v>106.4907</v>
      </c>
      <c r="I419" s="2">
        <v>93.133799999999994</v>
      </c>
    </row>
    <row r="420" spans="1:9" x14ac:dyDescent="0.25">
      <c r="B420">
        <v>5</v>
      </c>
      <c r="C420" s="6">
        <v>38473</v>
      </c>
      <c r="D420" s="1">
        <v>12.034045806451608</v>
      </c>
      <c r="E420" s="1">
        <v>11.661918064516133</v>
      </c>
      <c r="F420" s="2">
        <v>50.749200000000002</v>
      </c>
      <c r="G420" s="2">
        <v>24.981840000000002</v>
      </c>
      <c r="H420" s="2">
        <v>23.271059999999999</v>
      </c>
      <c r="I420" s="2">
        <v>24.446549999999998</v>
      </c>
    </row>
    <row r="421" spans="1:9" x14ac:dyDescent="0.25">
      <c r="B421">
        <v>6</v>
      </c>
      <c r="C421" s="6">
        <v>38504</v>
      </c>
      <c r="D421" s="1">
        <v>16.307233333333336</v>
      </c>
      <c r="E421" s="1">
        <v>15.264325000000001</v>
      </c>
      <c r="F421" s="2">
        <v>19.669529999999998</v>
      </c>
      <c r="G421" s="2">
        <v>26.481360000000002</v>
      </c>
      <c r="H421" s="2">
        <v>0.16043279999999999</v>
      </c>
      <c r="I421" s="2">
        <v>0</v>
      </c>
    </row>
    <row r="422" spans="1:9" x14ac:dyDescent="0.25">
      <c r="B422">
        <v>7</v>
      </c>
      <c r="C422" s="6">
        <v>38534</v>
      </c>
      <c r="D422" s="1">
        <v>17.175777419354841</v>
      </c>
      <c r="E422" s="1">
        <v>16.527409677419353</v>
      </c>
      <c r="F422" s="2">
        <v>102.5361</v>
      </c>
      <c r="G422" s="2">
        <v>124.71899999999999</v>
      </c>
      <c r="H422" s="2">
        <v>0.97332060000000009</v>
      </c>
      <c r="I422" s="2">
        <v>0</v>
      </c>
    </row>
    <row r="423" spans="1:9" x14ac:dyDescent="0.25">
      <c r="B423">
        <v>8</v>
      </c>
      <c r="C423" s="6">
        <v>38565</v>
      </c>
      <c r="D423" s="1">
        <v>16.929312903225807</v>
      </c>
      <c r="E423" s="1">
        <v>16.387077419354835</v>
      </c>
      <c r="F423" s="2">
        <v>120.447</v>
      </c>
      <c r="G423" s="2">
        <v>109.24470000000001</v>
      </c>
      <c r="H423" s="2">
        <v>1.3754249999999999</v>
      </c>
      <c r="I423" s="2">
        <v>0</v>
      </c>
    </row>
    <row r="424" spans="1:9" x14ac:dyDescent="0.25">
      <c r="B424">
        <v>9</v>
      </c>
      <c r="C424" s="6">
        <v>38596</v>
      </c>
      <c r="D424" s="1">
        <v>14.749076666666667</v>
      </c>
      <c r="E424" s="1">
        <v>14.002996999999997</v>
      </c>
      <c r="F424" s="2">
        <v>7.7332200000000002</v>
      </c>
      <c r="G424" s="2">
        <v>42.346500000000006</v>
      </c>
      <c r="H424" s="2">
        <v>0.11484030000000001</v>
      </c>
      <c r="I424" s="2">
        <v>12.562289999999999</v>
      </c>
    </row>
    <row r="425" spans="1:9" x14ac:dyDescent="0.25">
      <c r="B425">
        <v>10</v>
      </c>
      <c r="C425" s="6">
        <v>38626</v>
      </c>
      <c r="D425" s="1">
        <v>8.3633841935483861</v>
      </c>
      <c r="E425" s="1">
        <v>8.4486319354838724</v>
      </c>
      <c r="F425" s="2">
        <v>30.1251</v>
      </c>
      <c r="G425" s="2">
        <v>80.240099999999998</v>
      </c>
      <c r="H425" s="2">
        <v>0.426261</v>
      </c>
      <c r="I425" s="2">
        <v>54.550800000000002</v>
      </c>
    </row>
    <row r="426" spans="1:9" x14ac:dyDescent="0.25">
      <c r="B426">
        <v>11</v>
      </c>
      <c r="C426" s="6">
        <v>38657</v>
      </c>
      <c r="D426" s="1">
        <v>6.1505267333333329</v>
      </c>
      <c r="E426" s="1">
        <v>7.2619253333333313</v>
      </c>
      <c r="F426" s="2">
        <v>84.717300000000009</v>
      </c>
      <c r="G426" s="2">
        <v>123.0915</v>
      </c>
      <c r="H426" s="2">
        <v>19.799339999999997</v>
      </c>
      <c r="I426" s="2">
        <v>110.4648</v>
      </c>
    </row>
    <row r="427" spans="1:9" x14ac:dyDescent="0.25">
      <c r="B427">
        <v>12</v>
      </c>
      <c r="C427" s="6">
        <v>38687</v>
      </c>
      <c r="D427" s="1">
        <v>3.6538542483870962</v>
      </c>
      <c r="E427" s="1">
        <v>3.4580799677419347</v>
      </c>
      <c r="F427" s="2">
        <v>70.84620000000001</v>
      </c>
      <c r="G427" s="2">
        <v>130.09799999999998</v>
      </c>
      <c r="H427" s="2">
        <v>71.630399999999995</v>
      </c>
      <c r="I427" s="2">
        <v>124.76670000000001</v>
      </c>
    </row>
    <row r="428" spans="1:9" x14ac:dyDescent="0.25">
      <c r="A428">
        <v>2006</v>
      </c>
      <c r="B428">
        <v>1</v>
      </c>
      <c r="C428" s="6">
        <v>38718</v>
      </c>
      <c r="D428" s="1">
        <v>3.9264296774193546</v>
      </c>
      <c r="E428" s="1">
        <v>4.5477233548387108</v>
      </c>
      <c r="F428" s="2">
        <v>60.948899999999995</v>
      </c>
      <c r="G428" s="2">
        <v>76.330500000000001</v>
      </c>
      <c r="H428" s="2">
        <v>52.906200000000005</v>
      </c>
      <c r="I428" s="2">
        <v>68.0625</v>
      </c>
    </row>
    <row r="429" spans="1:9" x14ac:dyDescent="0.25">
      <c r="B429">
        <v>2</v>
      </c>
      <c r="C429" s="6">
        <v>38749</v>
      </c>
      <c r="D429" s="1">
        <v>2.8887207142857148</v>
      </c>
      <c r="E429" s="1">
        <v>3.0993749999999998</v>
      </c>
      <c r="F429" s="2">
        <v>118.5462</v>
      </c>
      <c r="G429" s="2">
        <v>99.75269999999999</v>
      </c>
      <c r="H429" s="2">
        <v>133.53570000000002</v>
      </c>
      <c r="I429" s="2">
        <v>86.309100000000001</v>
      </c>
    </row>
    <row r="430" spans="1:9" x14ac:dyDescent="0.25">
      <c r="B430">
        <v>3</v>
      </c>
      <c r="C430" s="6">
        <v>38777</v>
      </c>
      <c r="D430" s="1">
        <v>-1.307355864516129</v>
      </c>
      <c r="E430" s="1">
        <v>-8.0630238709677282E-2</v>
      </c>
      <c r="F430" s="2">
        <v>61.005000000000003</v>
      </c>
      <c r="G430" s="2">
        <v>81.014099999999999</v>
      </c>
      <c r="H430" s="2">
        <v>18.845130000000001</v>
      </c>
      <c r="I430" s="2">
        <v>65.739899999999992</v>
      </c>
    </row>
    <row r="431" spans="1:9" x14ac:dyDescent="0.25">
      <c r="B431">
        <v>4</v>
      </c>
      <c r="C431" s="6">
        <v>38808</v>
      </c>
      <c r="D431" s="1">
        <v>7.2209266666666672</v>
      </c>
      <c r="E431" s="1">
        <v>7.7106553333333352</v>
      </c>
      <c r="F431" s="2">
        <v>32.8095</v>
      </c>
      <c r="G431" s="2">
        <v>42.578400000000002</v>
      </c>
      <c r="H431" s="2">
        <v>28.61448</v>
      </c>
      <c r="I431" s="2">
        <v>0.83514900000000003</v>
      </c>
    </row>
    <row r="432" spans="1:9" x14ac:dyDescent="0.25">
      <c r="B432">
        <v>5</v>
      </c>
      <c r="C432" s="6">
        <v>38838</v>
      </c>
      <c r="D432" s="1">
        <v>9.3826045161290352</v>
      </c>
      <c r="E432" s="1">
        <v>9.1363777419354815</v>
      </c>
      <c r="F432" s="2">
        <v>35.639099999999999</v>
      </c>
      <c r="G432" s="2">
        <v>38.295299999999997</v>
      </c>
      <c r="H432" s="2">
        <v>2.4675150000000001</v>
      </c>
      <c r="I432" s="2">
        <v>0</v>
      </c>
    </row>
    <row r="433" spans="1:9" x14ac:dyDescent="0.25">
      <c r="B433">
        <v>6</v>
      </c>
      <c r="C433" s="6">
        <v>38869</v>
      </c>
      <c r="D433" s="1">
        <v>12.199289666666665</v>
      </c>
      <c r="E433" s="1">
        <v>11.391055666666666</v>
      </c>
      <c r="F433" s="2">
        <v>106.18469999999999</v>
      </c>
      <c r="G433" s="2">
        <v>68.845500000000001</v>
      </c>
      <c r="H433" s="2">
        <v>4.5696600000000007</v>
      </c>
      <c r="I433" s="2">
        <v>0</v>
      </c>
    </row>
    <row r="434" spans="1:9" x14ac:dyDescent="0.25">
      <c r="B434">
        <v>7</v>
      </c>
      <c r="C434" s="6">
        <v>38899</v>
      </c>
      <c r="D434" s="1">
        <v>15.936070967741939</v>
      </c>
      <c r="E434" s="1">
        <v>15.07660322580645</v>
      </c>
      <c r="F434" s="2">
        <v>86.312099999999987</v>
      </c>
      <c r="G434" s="2">
        <v>103.9644</v>
      </c>
      <c r="H434" s="2">
        <v>2.6778000000000004</v>
      </c>
      <c r="I434" s="2">
        <v>0</v>
      </c>
    </row>
    <row r="435" spans="1:9" x14ac:dyDescent="0.25">
      <c r="B435">
        <v>8</v>
      </c>
      <c r="C435" s="6">
        <v>38930</v>
      </c>
      <c r="D435" s="1">
        <v>15.831887096774198</v>
      </c>
      <c r="E435" s="1">
        <v>14.958416129032257</v>
      </c>
      <c r="F435" s="2">
        <v>102.651</v>
      </c>
      <c r="G435" s="2">
        <v>89.505299999999991</v>
      </c>
      <c r="H435" s="2">
        <v>2.882304</v>
      </c>
      <c r="I435" s="2">
        <v>36.6267</v>
      </c>
    </row>
    <row r="436" spans="1:9" x14ac:dyDescent="0.25">
      <c r="B436">
        <v>9</v>
      </c>
      <c r="C436" s="6">
        <v>38961</v>
      </c>
      <c r="D436" s="1">
        <v>12.919208666666668</v>
      </c>
      <c r="E436" s="1">
        <v>12.810798333333336</v>
      </c>
      <c r="F436" s="2">
        <v>68.887799999999999</v>
      </c>
      <c r="G436" s="2">
        <v>72.617999999999995</v>
      </c>
      <c r="H436" s="2">
        <v>1.342857</v>
      </c>
      <c r="I436" s="2">
        <v>25.83474</v>
      </c>
    </row>
    <row r="437" spans="1:9" x14ac:dyDescent="0.25">
      <c r="B437">
        <v>10</v>
      </c>
      <c r="C437" s="6">
        <v>38991</v>
      </c>
      <c r="D437" s="1">
        <v>7.4613812903225805</v>
      </c>
      <c r="E437" s="1">
        <v>7.2194612903225828</v>
      </c>
      <c r="F437" s="2">
        <v>22.592220000000001</v>
      </c>
      <c r="G437" s="2">
        <v>22.594650000000001</v>
      </c>
      <c r="H437" s="2">
        <v>0.94166400000000006</v>
      </c>
      <c r="I437" s="2">
        <v>3.20634</v>
      </c>
    </row>
    <row r="438" spans="1:9" x14ac:dyDescent="0.25">
      <c r="B438">
        <v>11</v>
      </c>
      <c r="C438" s="6">
        <v>39022</v>
      </c>
      <c r="D438" s="1">
        <v>5.0068387666666663</v>
      </c>
      <c r="E438" s="1">
        <v>4.7021222999999992</v>
      </c>
      <c r="F438" s="2">
        <v>80.4726</v>
      </c>
      <c r="G438" s="2">
        <v>52.207500000000003</v>
      </c>
      <c r="H438" s="2">
        <v>50.706600000000002</v>
      </c>
      <c r="I438" s="2">
        <v>36.4818</v>
      </c>
    </row>
    <row r="439" spans="1:9" x14ac:dyDescent="0.25">
      <c r="B439">
        <v>12</v>
      </c>
      <c r="C439" s="6">
        <v>39052</v>
      </c>
      <c r="D439" s="1">
        <v>0.83307625806451613</v>
      </c>
      <c r="E439" s="1">
        <v>0.38438406451612911</v>
      </c>
      <c r="F439" s="2">
        <v>61.529400000000003</v>
      </c>
      <c r="G439" s="2">
        <v>49.404600000000002</v>
      </c>
      <c r="H439" s="2">
        <v>56.101199999999999</v>
      </c>
      <c r="I439" s="2">
        <v>45.153000000000006</v>
      </c>
    </row>
    <row r="440" spans="1:9" x14ac:dyDescent="0.25">
      <c r="A440">
        <v>2007</v>
      </c>
      <c r="B440">
        <v>1</v>
      </c>
      <c r="C440" s="6">
        <v>39083</v>
      </c>
      <c r="D440" s="1">
        <v>0.16424903225806431</v>
      </c>
      <c r="E440" s="1">
        <v>1.1234724516129031</v>
      </c>
      <c r="F440" s="2">
        <v>107.9004</v>
      </c>
      <c r="G440" s="2">
        <v>116.0865</v>
      </c>
      <c r="H440" s="2">
        <v>126.60810000000001</v>
      </c>
      <c r="I440" s="2">
        <v>114.04650000000001</v>
      </c>
    </row>
    <row r="441" spans="1:9" x14ac:dyDescent="0.25">
      <c r="B441">
        <v>2</v>
      </c>
      <c r="C441" s="6">
        <v>39114</v>
      </c>
      <c r="D441" s="1">
        <v>1.120040321428571</v>
      </c>
      <c r="E441" s="1">
        <v>1.397320742857143</v>
      </c>
      <c r="F441" s="2">
        <v>65.838899999999995</v>
      </c>
      <c r="G441" s="2">
        <v>120.17489999999998</v>
      </c>
      <c r="H441" s="2">
        <v>73.049099999999996</v>
      </c>
      <c r="I441" s="2">
        <v>108.1956</v>
      </c>
    </row>
    <row r="442" spans="1:9" x14ac:dyDescent="0.25">
      <c r="B442">
        <v>3</v>
      </c>
      <c r="C442" s="6">
        <v>39142</v>
      </c>
      <c r="D442" s="1">
        <v>4.7040732580645157</v>
      </c>
      <c r="E442" s="1">
        <v>4.0079786451612902</v>
      </c>
      <c r="F442" s="2">
        <v>69.6357</v>
      </c>
      <c r="G442" s="2">
        <v>102.7833</v>
      </c>
      <c r="H442" s="2">
        <v>49.1721</v>
      </c>
      <c r="I442" s="2">
        <v>81.649500000000003</v>
      </c>
    </row>
    <row r="443" spans="1:9" x14ac:dyDescent="0.25">
      <c r="B443">
        <v>4</v>
      </c>
      <c r="C443" s="6">
        <v>39173</v>
      </c>
      <c r="D443" s="1">
        <v>9.8080926666666688</v>
      </c>
      <c r="E443" s="1">
        <v>9.6136089999999967</v>
      </c>
      <c r="F443" s="2">
        <v>26.068259999999999</v>
      </c>
      <c r="G443" s="2">
        <v>39.381</v>
      </c>
      <c r="H443" s="2">
        <v>1.1046120000000001</v>
      </c>
      <c r="I443" s="2">
        <v>14.98767</v>
      </c>
    </row>
    <row r="444" spans="1:9" x14ac:dyDescent="0.25">
      <c r="B444">
        <v>5</v>
      </c>
      <c r="C444" s="6">
        <v>39203</v>
      </c>
      <c r="D444" s="1">
        <v>13.923990322580647</v>
      </c>
      <c r="E444" s="1">
        <v>13.659448709677418</v>
      </c>
      <c r="F444" s="2">
        <v>17.944289999999999</v>
      </c>
      <c r="G444" s="2">
        <v>38.274300000000004</v>
      </c>
      <c r="H444" s="2">
        <v>1.4554500000000001</v>
      </c>
      <c r="I444" s="2">
        <v>0</v>
      </c>
    </row>
    <row r="445" spans="1:9" x14ac:dyDescent="0.25">
      <c r="B445">
        <v>6</v>
      </c>
      <c r="C445" s="6">
        <v>39234</v>
      </c>
      <c r="D445" s="1">
        <v>15.854939999999996</v>
      </c>
      <c r="E445" s="1">
        <v>14.374113333333328</v>
      </c>
      <c r="F445" s="2">
        <v>13.71984</v>
      </c>
      <c r="G445" s="2">
        <v>10.094580000000001</v>
      </c>
      <c r="H445" s="2">
        <v>0.62841899999999995</v>
      </c>
      <c r="I445" s="2">
        <v>0</v>
      </c>
    </row>
    <row r="446" spans="1:9" x14ac:dyDescent="0.25">
      <c r="B446">
        <v>7</v>
      </c>
      <c r="C446" s="6">
        <v>39264</v>
      </c>
      <c r="D446" s="1">
        <v>16.710035483870964</v>
      </c>
      <c r="E446" s="1">
        <v>15.457361290322581</v>
      </c>
      <c r="F446" s="2">
        <v>94.520399999999995</v>
      </c>
      <c r="G446" s="2">
        <v>114.79260000000001</v>
      </c>
      <c r="H446" s="2">
        <v>0.47188200000000002</v>
      </c>
      <c r="I446" s="2">
        <v>0</v>
      </c>
    </row>
    <row r="447" spans="1:9" x14ac:dyDescent="0.25">
      <c r="B447">
        <v>8</v>
      </c>
      <c r="C447" s="6">
        <v>39295</v>
      </c>
      <c r="D447" s="1">
        <v>16.88761612903226</v>
      </c>
      <c r="E447" s="1">
        <v>16.047187096774195</v>
      </c>
      <c r="F447" s="2">
        <v>120.79170000000001</v>
      </c>
      <c r="G447" s="2">
        <v>214.31010000000001</v>
      </c>
      <c r="H447" s="2">
        <v>2.2763460000000002</v>
      </c>
      <c r="I447" s="2">
        <v>94.412399999999991</v>
      </c>
    </row>
    <row r="448" spans="1:9" x14ac:dyDescent="0.25">
      <c r="B448">
        <v>9</v>
      </c>
      <c r="C448" s="6">
        <v>39326</v>
      </c>
      <c r="D448" s="1">
        <v>13.520535666666666</v>
      </c>
      <c r="E448" s="1">
        <v>12.919511333333332</v>
      </c>
      <c r="F448" s="2">
        <v>126.71969999999999</v>
      </c>
      <c r="G448" s="2">
        <v>163.4298</v>
      </c>
      <c r="H448" s="2">
        <v>5.7767100000000005</v>
      </c>
      <c r="I448" s="2">
        <v>111.5472</v>
      </c>
    </row>
    <row r="449" spans="1:9" x14ac:dyDescent="0.25">
      <c r="B449">
        <v>10</v>
      </c>
      <c r="C449" s="6">
        <v>39356</v>
      </c>
      <c r="D449" s="1">
        <v>10.701914193548388</v>
      </c>
      <c r="E449" s="1">
        <v>10.187251935483872</v>
      </c>
      <c r="F449" s="2">
        <v>59.634300000000003</v>
      </c>
      <c r="G449" s="2">
        <v>79.537500000000009</v>
      </c>
      <c r="H449" s="2">
        <v>49.218899999999998</v>
      </c>
      <c r="I449" s="2">
        <v>41.859300000000005</v>
      </c>
    </row>
    <row r="450" spans="1:9" x14ac:dyDescent="0.25">
      <c r="B450">
        <v>11</v>
      </c>
      <c r="C450" s="6">
        <v>39387</v>
      </c>
      <c r="D450" s="1">
        <v>4.9907669359999991</v>
      </c>
      <c r="E450" s="1">
        <v>4.928739558666666</v>
      </c>
      <c r="F450" s="2">
        <v>56.312100000000001</v>
      </c>
      <c r="G450" s="2">
        <v>77.881500000000003</v>
      </c>
      <c r="H450" s="2">
        <v>34.632599999999996</v>
      </c>
      <c r="I450" s="2">
        <v>63.6708</v>
      </c>
    </row>
    <row r="451" spans="1:9" x14ac:dyDescent="0.25">
      <c r="B451">
        <v>12</v>
      </c>
      <c r="C451" s="6">
        <v>39417</v>
      </c>
      <c r="D451" s="1">
        <v>3.2222765806451616</v>
      </c>
      <c r="E451" s="1">
        <v>3.3358477216129039</v>
      </c>
      <c r="F451" s="2">
        <v>105.5733</v>
      </c>
      <c r="G451" s="2">
        <v>129.21899999999999</v>
      </c>
      <c r="H451" s="2">
        <v>119.2257</v>
      </c>
      <c r="I451" s="2">
        <v>124.446</v>
      </c>
    </row>
    <row r="452" spans="1:9" x14ac:dyDescent="0.25">
      <c r="A452">
        <v>2008</v>
      </c>
      <c r="B452">
        <v>1</v>
      </c>
      <c r="C452" s="6">
        <v>39448</v>
      </c>
      <c r="D452" s="1">
        <v>4.0824571290322567</v>
      </c>
      <c r="E452" s="1">
        <v>4.4848454838709664</v>
      </c>
      <c r="F452" s="2">
        <v>12.090780000000001</v>
      </c>
      <c r="G452" s="2">
        <v>17.761139999999997</v>
      </c>
      <c r="H452" s="2">
        <v>5.2374899999999993</v>
      </c>
      <c r="I452" s="2">
        <v>12.094349999999999</v>
      </c>
    </row>
    <row r="453" spans="1:9" x14ac:dyDescent="0.25">
      <c r="B453">
        <v>2</v>
      </c>
      <c r="C453" s="6">
        <v>39479</v>
      </c>
      <c r="D453" s="1">
        <v>2.6496316896551728</v>
      </c>
      <c r="E453" s="1">
        <v>2.5951611896551721</v>
      </c>
      <c r="F453" s="2">
        <v>58.516800000000003</v>
      </c>
      <c r="G453" s="2">
        <v>82.364699999999999</v>
      </c>
      <c r="H453" s="2">
        <v>46.1982</v>
      </c>
      <c r="I453" s="2">
        <v>71.473199999999991</v>
      </c>
    </row>
    <row r="454" spans="1:9" x14ac:dyDescent="0.25">
      <c r="B454">
        <v>3</v>
      </c>
      <c r="C454" s="6">
        <v>39508</v>
      </c>
      <c r="D454" s="1">
        <v>5.1963657741935485</v>
      </c>
      <c r="E454" s="1">
        <v>5.8955560967741931</v>
      </c>
      <c r="F454" s="2">
        <v>86.419800000000009</v>
      </c>
      <c r="G454" s="2">
        <v>99.122099999999989</v>
      </c>
      <c r="H454" s="2">
        <v>72.639300000000006</v>
      </c>
      <c r="I454" s="2">
        <v>77.561700000000002</v>
      </c>
    </row>
    <row r="455" spans="1:9" x14ac:dyDescent="0.25">
      <c r="B455">
        <v>4</v>
      </c>
      <c r="C455" s="6">
        <v>39539</v>
      </c>
      <c r="D455" s="1">
        <v>7.3594933333333348</v>
      </c>
      <c r="E455" s="1">
        <v>6.9954243333333324</v>
      </c>
      <c r="F455" s="2">
        <v>53.8491</v>
      </c>
      <c r="G455" s="2">
        <v>89.5137</v>
      </c>
      <c r="H455" s="2">
        <v>4.06128</v>
      </c>
      <c r="I455" s="2">
        <v>44.489399999999996</v>
      </c>
    </row>
    <row r="456" spans="1:9" x14ac:dyDescent="0.25">
      <c r="B456">
        <v>5</v>
      </c>
      <c r="C456" s="6">
        <v>39569</v>
      </c>
      <c r="D456" s="1">
        <v>13.018978387096773</v>
      </c>
      <c r="E456" s="1">
        <v>12.45860129032258</v>
      </c>
      <c r="F456" s="2">
        <v>57.157800000000002</v>
      </c>
      <c r="G456" s="2">
        <v>111.492</v>
      </c>
      <c r="H456" s="2">
        <v>11.92473</v>
      </c>
      <c r="I456" s="2">
        <v>28.52862</v>
      </c>
    </row>
    <row r="457" spans="1:9" x14ac:dyDescent="0.25">
      <c r="B457">
        <v>6</v>
      </c>
      <c r="C457" s="6">
        <v>39600</v>
      </c>
      <c r="D457" s="1">
        <v>14.068349999999997</v>
      </c>
      <c r="E457" s="1">
        <v>13.451733333333332</v>
      </c>
      <c r="F457" s="2">
        <v>69.276300000000006</v>
      </c>
      <c r="G457" s="2">
        <v>62.970000000000006</v>
      </c>
      <c r="H457" s="2">
        <v>5.0014200000000004</v>
      </c>
      <c r="I457" s="2">
        <v>0</v>
      </c>
    </row>
    <row r="458" spans="1:9" x14ac:dyDescent="0.25">
      <c r="B458">
        <v>7</v>
      </c>
      <c r="C458" s="6">
        <v>39630</v>
      </c>
      <c r="D458" s="1">
        <v>15.886683870967746</v>
      </c>
      <c r="E458" s="1">
        <v>15.138638709677418</v>
      </c>
      <c r="F458" s="2">
        <v>92.174700000000001</v>
      </c>
      <c r="G458" s="2">
        <v>88.143299999999996</v>
      </c>
      <c r="H458" s="2">
        <v>0.42933900000000003</v>
      </c>
      <c r="I458" s="2">
        <v>0</v>
      </c>
    </row>
    <row r="459" spans="1:9" x14ac:dyDescent="0.25">
      <c r="B459">
        <v>8</v>
      </c>
      <c r="C459" s="6">
        <v>39661</v>
      </c>
      <c r="D459" s="1">
        <v>16.812338709677416</v>
      </c>
      <c r="E459" s="1">
        <v>15.726893548387098</v>
      </c>
      <c r="F459" s="2">
        <v>115.752</v>
      </c>
      <c r="G459" s="2">
        <v>131.24039999999999</v>
      </c>
      <c r="H459" s="2">
        <v>5.2582200000000006</v>
      </c>
      <c r="I459" s="2">
        <v>9.9633900000000004</v>
      </c>
    </row>
    <row r="460" spans="1:9" x14ac:dyDescent="0.25">
      <c r="B460">
        <v>9</v>
      </c>
      <c r="C460" s="6">
        <v>39692</v>
      </c>
      <c r="D460" s="1">
        <v>15.132899999999999</v>
      </c>
      <c r="E460" s="1">
        <v>14.852680000000001</v>
      </c>
      <c r="F460" s="2">
        <v>45.556799999999996</v>
      </c>
      <c r="G460" s="2">
        <v>64.062600000000003</v>
      </c>
      <c r="H460" s="2">
        <v>0.37830900000000001</v>
      </c>
      <c r="I460" s="2">
        <v>17.073330000000002</v>
      </c>
    </row>
    <row r="461" spans="1:9" x14ac:dyDescent="0.25">
      <c r="B461">
        <v>10</v>
      </c>
      <c r="C461" s="6">
        <v>39722</v>
      </c>
      <c r="D461" s="1">
        <v>9.3785580645161293</v>
      </c>
      <c r="E461" s="1">
        <v>9.1861674193548346</v>
      </c>
      <c r="F461" s="2">
        <v>52.583399999999997</v>
      </c>
      <c r="G461" s="2">
        <v>93.382199999999997</v>
      </c>
      <c r="H461" s="2">
        <v>0.79969199999999996</v>
      </c>
      <c r="I461" s="2">
        <v>51.686399999999999</v>
      </c>
    </row>
    <row r="462" spans="1:9" x14ac:dyDescent="0.25">
      <c r="B462">
        <v>11</v>
      </c>
      <c r="C462" s="6">
        <v>39753</v>
      </c>
      <c r="D462" s="1">
        <v>6.6544213999999995</v>
      </c>
      <c r="E462" s="1">
        <v>6.3212734666666659</v>
      </c>
      <c r="F462" s="2">
        <v>79.106700000000004</v>
      </c>
      <c r="G462" s="2">
        <v>104.7843</v>
      </c>
      <c r="H462" s="2">
        <v>30.747899999999998</v>
      </c>
      <c r="I462" s="2">
        <v>90.570000000000007</v>
      </c>
    </row>
    <row r="463" spans="1:9" x14ac:dyDescent="0.25">
      <c r="B463">
        <v>12</v>
      </c>
      <c r="C463" s="6">
        <v>39783</v>
      </c>
      <c r="D463" s="1">
        <v>-0.54820692580645147</v>
      </c>
      <c r="E463" s="1">
        <v>-1.2234433870967745</v>
      </c>
      <c r="F463" s="2">
        <v>52.680900000000001</v>
      </c>
      <c r="G463" s="2">
        <v>77.745000000000005</v>
      </c>
      <c r="H463" s="2">
        <v>45.992100000000001</v>
      </c>
      <c r="I463" s="2">
        <v>71.101799999999997</v>
      </c>
    </row>
    <row r="464" spans="1:9" x14ac:dyDescent="0.25">
      <c r="A464">
        <v>2009</v>
      </c>
      <c r="B464">
        <v>1</v>
      </c>
      <c r="C464" s="6">
        <v>39814</v>
      </c>
      <c r="D464" s="1">
        <v>0.29057606451612916</v>
      </c>
      <c r="E464" s="1">
        <v>0.20251667741935503</v>
      </c>
      <c r="F464" s="2">
        <v>25.765890000000002</v>
      </c>
      <c r="G464" s="2">
        <v>22.229220000000002</v>
      </c>
      <c r="H464" s="2">
        <v>12.889710000000001</v>
      </c>
      <c r="I464" s="2">
        <v>3.83331</v>
      </c>
    </row>
    <row r="465" spans="1:9" x14ac:dyDescent="0.25">
      <c r="B465">
        <v>2</v>
      </c>
      <c r="C465" s="6">
        <v>39845</v>
      </c>
      <c r="D465" s="1">
        <v>-3.7778252535714274</v>
      </c>
      <c r="E465" s="1">
        <v>-2.9690557142857146</v>
      </c>
      <c r="F465" s="2">
        <v>41.889000000000003</v>
      </c>
      <c r="G465" s="2">
        <v>40.242899999999999</v>
      </c>
      <c r="H465" s="2">
        <v>47.560200000000002</v>
      </c>
      <c r="I465" s="2">
        <v>49.206299999999999</v>
      </c>
    </row>
    <row r="466" spans="1:9" x14ac:dyDescent="0.25">
      <c r="B466">
        <v>3</v>
      </c>
      <c r="C466" s="6">
        <v>39873</v>
      </c>
      <c r="D466" s="1">
        <v>2.3518325161290323</v>
      </c>
      <c r="E466" s="1">
        <v>2.548155451612903</v>
      </c>
      <c r="F466" s="2">
        <v>53.567399999999999</v>
      </c>
      <c r="G466" s="2">
        <v>73.875</v>
      </c>
      <c r="H466" s="2">
        <v>40.104900000000001</v>
      </c>
      <c r="I466" s="2">
        <v>62.360399999999998</v>
      </c>
    </row>
    <row r="467" spans="1:9" x14ac:dyDescent="0.25">
      <c r="B467">
        <v>4</v>
      </c>
      <c r="C467" s="6">
        <v>39904</v>
      </c>
      <c r="D467" s="1">
        <v>6.4770430000000001</v>
      </c>
      <c r="E467" s="1">
        <v>6.0457993333333322</v>
      </c>
      <c r="F467" s="2">
        <v>42.203399999999995</v>
      </c>
      <c r="G467" s="2">
        <v>40.5396</v>
      </c>
      <c r="H467" s="2">
        <v>16.480229999999999</v>
      </c>
      <c r="I467" s="2">
        <v>19.97409</v>
      </c>
    </row>
    <row r="468" spans="1:9" x14ac:dyDescent="0.25">
      <c r="B468">
        <v>5</v>
      </c>
      <c r="C468" s="6">
        <v>39934</v>
      </c>
      <c r="D468" s="1">
        <v>9.6034580645161327</v>
      </c>
      <c r="E468" s="1">
        <v>8.9488012903225815</v>
      </c>
      <c r="F468" s="2">
        <v>74.421000000000006</v>
      </c>
      <c r="G468" s="2">
        <v>102.52770000000001</v>
      </c>
      <c r="H468" s="2">
        <v>7.2542400000000002</v>
      </c>
      <c r="I468" s="2">
        <v>29.650169999999999</v>
      </c>
    </row>
    <row r="469" spans="1:9" x14ac:dyDescent="0.25">
      <c r="B469">
        <v>6</v>
      </c>
      <c r="C469" s="6">
        <v>39965</v>
      </c>
      <c r="D469" s="1">
        <v>12.863858333333333</v>
      </c>
      <c r="E469" s="1">
        <v>11.919543333333333</v>
      </c>
      <c r="F469" s="2">
        <v>47.290799999999997</v>
      </c>
      <c r="G469" s="2">
        <v>64.4208</v>
      </c>
      <c r="H469" s="2">
        <v>4.8704999999999998</v>
      </c>
      <c r="I469" s="2">
        <v>0</v>
      </c>
    </row>
    <row r="470" spans="1:9" x14ac:dyDescent="0.25">
      <c r="B470">
        <v>7</v>
      </c>
      <c r="C470" s="6">
        <v>39995</v>
      </c>
      <c r="D470" s="1">
        <v>15.226764516129032</v>
      </c>
      <c r="E470" s="1">
        <v>14.549532258064513</v>
      </c>
      <c r="F470" s="2">
        <v>109.74809999999999</v>
      </c>
      <c r="G470" s="2">
        <v>105.40740000000001</v>
      </c>
      <c r="H470" s="2">
        <v>1.0737479999999999</v>
      </c>
      <c r="I470" s="2">
        <v>3.5249700000000002</v>
      </c>
    </row>
    <row r="471" spans="1:9" x14ac:dyDescent="0.25">
      <c r="B471">
        <v>8</v>
      </c>
      <c r="C471" s="6">
        <v>40026</v>
      </c>
      <c r="D471" s="1">
        <v>16.837670967741936</v>
      </c>
      <c r="E471" s="1">
        <v>16.160180645161287</v>
      </c>
      <c r="F471" s="2">
        <v>119.93730000000001</v>
      </c>
      <c r="G471" s="2">
        <v>96.416399999999996</v>
      </c>
      <c r="H471" s="2">
        <v>1.6266750000000001</v>
      </c>
      <c r="I471" s="2">
        <v>1.1781809999999999</v>
      </c>
    </row>
    <row r="472" spans="1:9" x14ac:dyDescent="0.25">
      <c r="B472">
        <v>9</v>
      </c>
      <c r="C472" s="6">
        <v>40057</v>
      </c>
      <c r="D472" s="1">
        <v>13.257362666666669</v>
      </c>
      <c r="E472" s="1">
        <v>12.757197</v>
      </c>
      <c r="F472" s="2">
        <v>61.641600000000004</v>
      </c>
      <c r="G472" s="2">
        <v>134.56799999999998</v>
      </c>
      <c r="H472" s="2">
        <v>1.874514</v>
      </c>
      <c r="I472" s="2">
        <v>62.614499999999992</v>
      </c>
    </row>
    <row r="473" spans="1:9" x14ac:dyDescent="0.25">
      <c r="B473">
        <v>10</v>
      </c>
      <c r="C473" s="6">
        <v>40087</v>
      </c>
      <c r="D473" s="1">
        <v>9.2085970967741932</v>
      </c>
      <c r="E473" s="1">
        <v>8.7636687096774182</v>
      </c>
      <c r="F473" s="2">
        <v>173.66460000000001</v>
      </c>
      <c r="G473" s="2">
        <v>114.96809999999999</v>
      </c>
      <c r="H473" s="2">
        <v>83.201700000000002</v>
      </c>
      <c r="I473" s="2">
        <v>75.296999999999997</v>
      </c>
    </row>
    <row r="474" spans="1:9" x14ac:dyDescent="0.25">
      <c r="B474">
        <v>11</v>
      </c>
      <c r="C474" s="6">
        <v>40118</v>
      </c>
      <c r="D474" s="1">
        <v>5.8758017666666653</v>
      </c>
      <c r="E474" s="1">
        <v>6.009383333333334</v>
      </c>
      <c r="F474" s="2">
        <v>94.718699999999998</v>
      </c>
      <c r="G474" s="2">
        <v>197.8365</v>
      </c>
      <c r="H474" s="2">
        <v>91.388999999999996</v>
      </c>
      <c r="I474" s="2">
        <v>175.0128</v>
      </c>
    </row>
    <row r="475" spans="1:9" x14ac:dyDescent="0.25">
      <c r="B475">
        <v>12</v>
      </c>
      <c r="C475" s="6">
        <v>40148</v>
      </c>
      <c r="D475" s="1">
        <v>0.77815848387096798</v>
      </c>
      <c r="E475" s="1">
        <v>1.3880398064516126</v>
      </c>
      <c r="F475" s="2">
        <v>80.159099999999995</v>
      </c>
      <c r="G475" s="2">
        <v>90.243899999999996</v>
      </c>
      <c r="H475" s="2">
        <v>101.37569999999999</v>
      </c>
      <c r="I475" s="2">
        <v>81.744900000000001</v>
      </c>
    </row>
    <row r="476" spans="1:9" x14ac:dyDescent="0.25">
      <c r="A476">
        <v>2010</v>
      </c>
      <c r="B476">
        <v>1</v>
      </c>
      <c r="C476" s="6">
        <v>40179</v>
      </c>
      <c r="D476" s="1">
        <v>2.9298292903225804</v>
      </c>
      <c r="E476" s="1">
        <v>3.8856698387096769</v>
      </c>
      <c r="F476" s="2">
        <v>33.689400000000006</v>
      </c>
      <c r="G476" s="2">
        <v>49.813199999999995</v>
      </c>
      <c r="H476" s="2">
        <v>27.82413</v>
      </c>
      <c r="I476" s="2">
        <v>45.396599999999999</v>
      </c>
    </row>
    <row r="477" spans="1:9" x14ac:dyDescent="0.25">
      <c r="B477">
        <v>2</v>
      </c>
      <c r="C477" s="6">
        <v>40210</v>
      </c>
      <c r="D477" s="1">
        <v>2.6245170178571429</v>
      </c>
      <c r="E477" s="1">
        <v>3.2686211428571421</v>
      </c>
      <c r="F477" s="2">
        <v>41.735699999999994</v>
      </c>
      <c r="G477" s="2">
        <v>70.767600000000002</v>
      </c>
      <c r="H477" s="2">
        <v>34.724400000000003</v>
      </c>
      <c r="I477" s="2">
        <v>63.470399999999991</v>
      </c>
    </row>
    <row r="478" spans="1:9" x14ac:dyDescent="0.25">
      <c r="B478">
        <v>3</v>
      </c>
      <c r="C478" s="6">
        <v>40238</v>
      </c>
      <c r="D478" s="1">
        <v>3.6203239677419359</v>
      </c>
      <c r="E478" s="1">
        <v>3.9157906451612909</v>
      </c>
      <c r="F478" s="2">
        <v>30.848400000000002</v>
      </c>
      <c r="G478" s="2">
        <v>51.5946</v>
      </c>
      <c r="H478" s="2">
        <v>9.5777999999999999</v>
      </c>
      <c r="I478" s="2">
        <v>35.325000000000003</v>
      </c>
    </row>
    <row r="479" spans="1:9" x14ac:dyDescent="0.25">
      <c r="B479">
        <v>4</v>
      </c>
      <c r="C479" s="6">
        <v>40269</v>
      </c>
      <c r="D479" s="1">
        <v>6.803122666666666</v>
      </c>
      <c r="E479" s="1">
        <v>7.1328353333333325</v>
      </c>
      <c r="F479" s="2">
        <v>26.46339</v>
      </c>
      <c r="G479" s="2">
        <v>24.551460000000002</v>
      </c>
      <c r="H479" s="2">
        <v>3.1589400000000003</v>
      </c>
      <c r="I479" s="2">
        <v>1.8832740000000001</v>
      </c>
    </row>
    <row r="480" spans="1:9" x14ac:dyDescent="0.25">
      <c r="B480">
        <v>5</v>
      </c>
      <c r="C480" s="6">
        <v>40299</v>
      </c>
      <c r="D480" s="1">
        <v>9.5858712903225793</v>
      </c>
      <c r="E480" s="1">
        <v>9.1618535483870982</v>
      </c>
      <c r="F480" s="2">
        <v>48.016500000000001</v>
      </c>
      <c r="G480" s="2">
        <v>51.289200000000001</v>
      </c>
      <c r="H480" s="2">
        <v>2.9961000000000002</v>
      </c>
      <c r="I480" s="2">
        <v>2.9794529999999999</v>
      </c>
    </row>
    <row r="481" spans="1:9" x14ac:dyDescent="0.25">
      <c r="B481">
        <v>6</v>
      </c>
      <c r="C481" s="6">
        <v>40330</v>
      </c>
      <c r="D481" s="1">
        <v>13.683703333333334</v>
      </c>
      <c r="E481" s="1">
        <v>12.486009999999998</v>
      </c>
      <c r="F481" s="2">
        <v>57.335699999999996</v>
      </c>
      <c r="G481" s="2">
        <v>59.697299999999998</v>
      </c>
      <c r="H481" s="2">
        <v>13.570410000000001</v>
      </c>
      <c r="I481" s="2">
        <v>0</v>
      </c>
    </row>
    <row r="482" spans="1:9" x14ac:dyDescent="0.25">
      <c r="B482">
        <v>7</v>
      </c>
      <c r="C482" s="6">
        <v>40360</v>
      </c>
      <c r="D482" s="1">
        <v>16.99320322580645</v>
      </c>
      <c r="E482" s="1">
        <v>15.735412903225811</v>
      </c>
      <c r="F482" s="2">
        <v>73.193699999999993</v>
      </c>
      <c r="G482" s="2">
        <v>70.357200000000006</v>
      </c>
      <c r="H482" s="2">
        <v>0.811164</v>
      </c>
      <c r="I482" s="2">
        <v>0</v>
      </c>
    </row>
    <row r="483" spans="1:9" x14ac:dyDescent="0.25">
      <c r="B483">
        <v>8</v>
      </c>
      <c r="C483" s="6">
        <v>40391</v>
      </c>
      <c r="D483" s="1">
        <v>17.509796774193546</v>
      </c>
      <c r="E483" s="1">
        <v>16.817445161290326</v>
      </c>
      <c r="F483" s="2">
        <v>85.808999999999997</v>
      </c>
      <c r="G483" s="2">
        <v>82.105199999999996</v>
      </c>
      <c r="H483" s="2">
        <v>0.85486799999999996</v>
      </c>
      <c r="I483" s="2">
        <v>0</v>
      </c>
    </row>
    <row r="484" spans="1:9" x14ac:dyDescent="0.25">
      <c r="B484">
        <v>9</v>
      </c>
      <c r="C484" s="6">
        <v>40422</v>
      </c>
      <c r="D484" s="1">
        <v>12.686490000000001</v>
      </c>
      <c r="E484" s="1">
        <v>12.443359000000006</v>
      </c>
      <c r="F484" s="2">
        <v>94.6464</v>
      </c>
      <c r="G484" s="2">
        <v>120.48779999999999</v>
      </c>
      <c r="H484" s="2">
        <v>2.1175139999999999</v>
      </c>
      <c r="I484" s="2">
        <v>52.508400000000002</v>
      </c>
    </row>
    <row r="485" spans="1:9" x14ac:dyDescent="0.25">
      <c r="B485">
        <v>10</v>
      </c>
      <c r="C485" s="6">
        <v>40452</v>
      </c>
      <c r="D485" s="1">
        <v>9.9640432258064529</v>
      </c>
      <c r="E485" s="1">
        <v>9.3550932258064492</v>
      </c>
      <c r="F485" s="2">
        <v>75.701700000000002</v>
      </c>
      <c r="G485" s="2">
        <v>109.3938</v>
      </c>
      <c r="H485" s="2">
        <v>0.94003199999999998</v>
      </c>
      <c r="I485" s="2">
        <v>70.678200000000004</v>
      </c>
    </row>
    <row r="486" spans="1:9" x14ac:dyDescent="0.25">
      <c r="B486">
        <v>11</v>
      </c>
      <c r="C486" s="6">
        <v>40483</v>
      </c>
      <c r="D486" s="1">
        <v>1.5897601333333329</v>
      </c>
      <c r="E486" s="1">
        <v>0.48304133333333305</v>
      </c>
      <c r="F486" s="2">
        <v>137.898</v>
      </c>
      <c r="G486" s="2">
        <v>222.20099999999999</v>
      </c>
      <c r="H486" s="2">
        <v>100.5363</v>
      </c>
      <c r="I486" s="2">
        <v>199.7439</v>
      </c>
    </row>
    <row r="487" spans="1:9" x14ac:dyDescent="0.25">
      <c r="B487">
        <v>12</v>
      </c>
      <c r="C487" s="6">
        <v>40513</v>
      </c>
      <c r="D487" s="1">
        <v>2.3234649364516127</v>
      </c>
      <c r="E487" s="1">
        <v>2.4756409999999995</v>
      </c>
      <c r="F487" s="2">
        <v>83.281199999999998</v>
      </c>
      <c r="G487" s="2">
        <v>96.234899999999996</v>
      </c>
      <c r="H487" s="2">
        <v>96.853200000000001</v>
      </c>
      <c r="I487" s="2">
        <v>89.105099999999993</v>
      </c>
    </row>
    <row r="488" spans="1:9" x14ac:dyDescent="0.25">
      <c r="A488">
        <v>2011</v>
      </c>
      <c r="B488">
        <v>1</v>
      </c>
      <c r="C488" s="6">
        <v>40544</v>
      </c>
      <c r="D488" s="1">
        <v>2.0687979032258066</v>
      </c>
      <c r="E488" s="1">
        <v>2.4889493967741934</v>
      </c>
      <c r="F488" s="2">
        <v>75.326999999999998</v>
      </c>
      <c r="G488" s="2">
        <v>102.77459999999999</v>
      </c>
      <c r="H488" s="2">
        <v>94.254900000000006</v>
      </c>
      <c r="I488" s="2">
        <v>98.088300000000004</v>
      </c>
    </row>
    <row r="489" spans="1:9" x14ac:dyDescent="0.25">
      <c r="B489">
        <v>2</v>
      </c>
      <c r="C489" s="6">
        <v>40575</v>
      </c>
      <c r="D489" s="1">
        <v>3.3991574500000001</v>
      </c>
      <c r="E489" s="1">
        <v>3.9480956785714283</v>
      </c>
      <c r="F489" s="2">
        <v>64.389300000000006</v>
      </c>
      <c r="G489" s="2">
        <v>170.81039999999999</v>
      </c>
      <c r="H489" s="2">
        <v>69.170699999999997</v>
      </c>
      <c r="I489" s="2">
        <v>164.67450000000002</v>
      </c>
    </row>
    <row r="490" spans="1:9" x14ac:dyDescent="0.25">
      <c r="B490">
        <v>3</v>
      </c>
      <c r="C490" s="6">
        <v>40603</v>
      </c>
      <c r="D490" s="1">
        <v>4.860430741935482</v>
      </c>
      <c r="E490" s="1">
        <v>4.8266879999999999</v>
      </c>
      <c r="F490" s="2">
        <v>48.450599999999994</v>
      </c>
      <c r="G490" s="2">
        <v>133.059</v>
      </c>
      <c r="H490" s="2">
        <v>32.790300000000002</v>
      </c>
      <c r="I490" s="2">
        <v>118.4421</v>
      </c>
    </row>
    <row r="491" spans="1:9" x14ac:dyDescent="0.25">
      <c r="B491">
        <v>4</v>
      </c>
      <c r="C491" s="6">
        <v>40634</v>
      </c>
      <c r="D491" s="1">
        <v>8.2701809999999991</v>
      </c>
      <c r="E491" s="1">
        <v>7.766030333333334</v>
      </c>
      <c r="F491" s="2">
        <v>75.929100000000005</v>
      </c>
      <c r="G491" s="2">
        <v>80.158200000000008</v>
      </c>
      <c r="H491" s="2">
        <v>42.740700000000004</v>
      </c>
      <c r="I491" s="2">
        <v>48.5199</v>
      </c>
    </row>
    <row r="492" spans="1:9" x14ac:dyDescent="0.25">
      <c r="B492">
        <v>5</v>
      </c>
      <c r="C492" s="6">
        <v>40664</v>
      </c>
      <c r="D492" s="1">
        <v>11.238006129032259</v>
      </c>
      <c r="E492" s="1">
        <v>10.39087870967742</v>
      </c>
      <c r="F492" s="2">
        <v>116.1525</v>
      </c>
      <c r="G492" s="2">
        <v>129.05339999999998</v>
      </c>
      <c r="H492" s="2">
        <v>8.0826810000000009</v>
      </c>
      <c r="I492" s="2">
        <v>1.2737699999999998</v>
      </c>
    </row>
    <row r="493" spans="1:9" x14ac:dyDescent="0.25">
      <c r="B493">
        <v>6</v>
      </c>
      <c r="C493" s="6">
        <v>40695</v>
      </c>
      <c r="D493" s="1">
        <v>13.259002000000002</v>
      </c>
      <c r="E493" s="1">
        <v>12.368538666666669</v>
      </c>
      <c r="F493" s="2">
        <v>60.372600000000006</v>
      </c>
      <c r="G493" s="2">
        <v>94.846199999999996</v>
      </c>
      <c r="H493" s="2">
        <v>5.2629900000000003</v>
      </c>
      <c r="I493" s="2">
        <v>4.9083600000000001</v>
      </c>
    </row>
    <row r="494" spans="1:9" x14ac:dyDescent="0.25">
      <c r="B494">
        <v>7</v>
      </c>
      <c r="C494" s="6">
        <v>40725</v>
      </c>
      <c r="D494" s="1">
        <v>17.324103225806446</v>
      </c>
      <c r="E494" s="1">
        <v>16.115480645161288</v>
      </c>
      <c r="F494" s="2">
        <v>19.47927</v>
      </c>
      <c r="G494" s="2">
        <v>41.153700000000001</v>
      </c>
      <c r="H494" s="2">
        <v>0.11053049999999999</v>
      </c>
      <c r="I494" s="2">
        <v>0</v>
      </c>
    </row>
    <row r="495" spans="1:9" x14ac:dyDescent="0.25">
      <c r="B495">
        <v>8</v>
      </c>
      <c r="C495" s="6">
        <v>40756</v>
      </c>
      <c r="D495" s="1">
        <v>16.342693548387096</v>
      </c>
      <c r="E495" s="1">
        <v>15.540690322580646</v>
      </c>
      <c r="F495" s="2">
        <v>56.257799999999996</v>
      </c>
      <c r="G495" s="2">
        <v>64.043700000000001</v>
      </c>
      <c r="H495" s="2">
        <v>0.76300500000000004</v>
      </c>
      <c r="I495" s="2">
        <v>0.54793199999999997</v>
      </c>
    </row>
    <row r="496" spans="1:9" x14ac:dyDescent="0.25">
      <c r="B496">
        <v>9</v>
      </c>
      <c r="C496" s="6">
        <v>40787</v>
      </c>
      <c r="D496" s="1">
        <v>14.549629999999999</v>
      </c>
      <c r="E496" s="1">
        <v>14.09340666666667</v>
      </c>
      <c r="F496" s="2">
        <v>119.4885</v>
      </c>
      <c r="G496" s="2">
        <v>127.75800000000001</v>
      </c>
      <c r="H496" s="2">
        <v>1.601664</v>
      </c>
      <c r="I496" s="2">
        <v>60.141000000000005</v>
      </c>
    </row>
    <row r="497" spans="1:9" x14ac:dyDescent="0.25">
      <c r="B497">
        <v>10</v>
      </c>
      <c r="C497" s="6">
        <v>40817</v>
      </c>
      <c r="D497" s="1">
        <v>10.481622258064515</v>
      </c>
      <c r="E497" s="1">
        <v>10.269723548387095</v>
      </c>
      <c r="F497" s="2">
        <v>127.0536</v>
      </c>
      <c r="G497" s="2">
        <v>180.84690000000001</v>
      </c>
      <c r="H497" s="2">
        <v>99.780899999999988</v>
      </c>
      <c r="I497" s="2">
        <v>153.40679999999998</v>
      </c>
    </row>
    <row r="498" spans="1:9" x14ac:dyDescent="0.25">
      <c r="B498">
        <v>11</v>
      </c>
      <c r="C498" s="6">
        <v>40848</v>
      </c>
      <c r="D498" s="1">
        <v>7.7755706666666669</v>
      </c>
      <c r="E498" s="1">
        <v>7.6277849</v>
      </c>
      <c r="F498" s="2">
        <v>71.758800000000008</v>
      </c>
      <c r="G498" s="2">
        <v>148.28820000000002</v>
      </c>
      <c r="H498" s="2">
        <v>56.5017</v>
      </c>
      <c r="I498" s="2">
        <v>133.59780000000001</v>
      </c>
    </row>
    <row r="499" spans="1:9" x14ac:dyDescent="0.25">
      <c r="B499">
        <v>12</v>
      </c>
      <c r="C499" s="6">
        <v>40878</v>
      </c>
      <c r="D499" s="1">
        <v>4.0279127225806448</v>
      </c>
      <c r="E499" s="1">
        <v>3.7988002580645159</v>
      </c>
      <c r="F499" s="2">
        <v>76.317300000000003</v>
      </c>
      <c r="G499" s="2">
        <v>97.249799999999993</v>
      </c>
      <c r="H499" s="2">
        <v>79.906499999999994</v>
      </c>
      <c r="I499" s="2">
        <v>88.785899999999998</v>
      </c>
    </row>
    <row r="500" spans="1:9" x14ac:dyDescent="0.25">
      <c r="A500">
        <v>2012</v>
      </c>
      <c r="B500">
        <v>1</v>
      </c>
      <c r="C500" s="6">
        <v>40909</v>
      </c>
      <c r="D500" s="1">
        <v>1.1899583000000002</v>
      </c>
      <c r="E500" s="1">
        <v>1.8411547741935483</v>
      </c>
      <c r="F500" s="2">
        <v>66.162899999999993</v>
      </c>
      <c r="G500" s="2">
        <v>122.9568</v>
      </c>
      <c r="H500" s="2">
        <v>70.376999999999995</v>
      </c>
      <c r="I500" s="2">
        <v>119.35889999999999</v>
      </c>
    </row>
    <row r="501" spans="1:9" x14ac:dyDescent="0.25">
      <c r="B501">
        <v>2</v>
      </c>
      <c r="C501" s="6">
        <v>40940</v>
      </c>
      <c r="D501" s="1">
        <v>1.1931248275862065</v>
      </c>
      <c r="E501" s="1">
        <v>2.0048140551724143</v>
      </c>
      <c r="F501" s="2">
        <v>29.933520000000001</v>
      </c>
      <c r="G501" s="2">
        <v>59.413800000000002</v>
      </c>
      <c r="H501" s="2">
        <v>11.1942</v>
      </c>
      <c r="I501" s="2">
        <v>43.196400000000004</v>
      </c>
    </row>
    <row r="502" spans="1:9" x14ac:dyDescent="0.25">
      <c r="B502">
        <v>3</v>
      </c>
      <c r="C502" s="6">
        <v>40969</v>
      </c>
      <c r="D502" s="1">
        <v>4.9524599999999994</v>
      </c>
      <c r="E502" s="1">
        <v>4.8130219354838708</v>
      </c>
      <c r="F502" s="2">
        <v>73.806899999999999</v>
      </c>
      <c r="G502" s="2">
        <v>129.4665</v>
      </c>
      <c r="H502" s="2">
        <v>58.230599999999995</v>
      </c>
      <c r="I502" s="2">
        <v>108.6678</v>
      </c>
    </row>
    <row r="503" spans="1:9" x14ac:dyDescent="0.25">
      <c r="B503">
        <v>4</v>
      </c>
      <c r="C503" s="6">
        <v>41000</v>
      </c>
      <c r="D503" s="1">
        <v>8.3436866666666649</v>
      </c>
      <c r="E503" s="1">
        <v>8.4320913333333323</v>
      </c>
      <c r="F503" s="2">
        <v>33.328200000000002</v>
      </c>
      <c r="G503" s="2">
        <v>17.746559999999999</v>
      </c>
      <c r="H503" s="2">
        <v>2.6072339999999996</v>
      </c>
      <c r="I503" s="2">
        <v>0</v>
      </c>
    </row>
    <row r="504" spans="1:9" x14ac:dyDescent="0.25">
      <c r="B504">
        <v>5</v>
      </c>
      <c r="C504" s="6">
        <v>41030</v>
      </c>
      <c r="D504" s="1">
        <v>10.567769032258067</v>
      </c>
      <c r="E504" s="1">
        <v>9.5310041935483856</v>
      </c>
      <c r="F504" s="2">
        <v>104.0043</v>
      </c>
      <c r="G504" s="2">
        <v>110.68709999999999</v>
      </c>
      <c r="H504" s="2">
        <v>47.640900000000002</v>
      </c>
      <c r="I504" s="2">
        <v>0</v>
      </c>
    </row>
    <row r="505" spans="1:9" x14ac:dyDescent="0.25">
      <c r="B505">
        <v>6</v>
      </c>
      <c r="C505" s="6">
        <v>41061</v>
      </c>
      <c r="D505" s="1">
        <v>13.604354666666667</v>
      </c>
      <c r="E505" s="1">
        <v>12.662144000000001</v>
      </c>
      <c r="F505" s="2">
        <v>99.464100000000002</v>
      </c>
      <c r="G505" s="2">
        <v>81.204599999999999</v>
      </c>
      <c r="H505" s="2">
        <v>2.3216519999999998</v>
      </c>
      <c r="I505" s="2">
        <v>3.1168200000000001</v>
      </c>
    </row>
    <row r="506" spans="1:9" x14ac:dyDescent="0.25">
      <c r="B506">
        <v>7</v>
      </c>
      <c r="C506" s="6">
        <v>41091</v>
      </c>
      <c r="D506" s="1">
        <v>16.155967741935488</v>
      </c>
      <c r="E506" s="1">
        <v>15.414587096774195</v>
      </c>
      <c r="F506" s="2">
        <v>80.785499999999999</v>
      </c>
      <c r="G506" s="2">
        <v>66.632400000000004</v>
      </c>
      <c r="H506" s="2">
        <v>2.6585550000000002</v>
      </c>
      <c r="I506" s="2">
        <v>1.417311</v>
      </c>
    </row>
    <row r="507" spans="1:9" x14ac:dyDescent="0.25">
      <c r="B507">
        <v>8</v>
      </c>
      <c r="C507" s="6">
        <v>41122</v>
      </c>
      <c r="D507" s="1">
        <v>15.527635483870968</v>
      </c>
      <c r="E507" s="1">
        <v>14.660951612903228</v>
      </c>
      <c r="F507" s="2">
        <v>138.9408</v>
      </c>
      <c r="G507" s="2">
        <v>232.53479999999999</v>
      </c>
      <c r="H507" s="2">
        <v>3.2085600000000003</v>
      </c>
      <c r="I507" s="2">
        <v>125.37990000000001</v>
      </c>
    </row>
    <row r="508" spans="1:9" x14ac:dyDescent="0.25">
      <c r="B508">
        <v>9</v>
      </c>
      <c r="C508" s="6">
        <v>41153</v>
      </c>
      <c r="D508" s="1">
        <v>13.135943333333334</v>
      </c>
      <c r="E508" s="1">
        <v>12.759859333333331</v>
      </c>
      <c r="F508" s="2">
        <v>72.074100000000001</v>
      </c>
      <c r="G508" s="2">
        <v>79.339799999999997</v>
      </c>
      <c r="H508" s="2">
        <v>2.7747419999999998</v>
      </c>
      <c r="I508" s="2">
        <v>25.86966</v>
      </c>
    </row>
    <row r="509" spans="1:9" x14ac:dyDescent="0.25">
      <c r="B509">
        <v>10</v>
      </c>
      <c r="C509" s="6">
        <v>41183</v>
      </c>
      <c r="D509" s="1">
        <v>9.2183493548387112</v>
      </c>
      <c r="E509" s="1">
        <v>8.6211135806451615</v>
      </c>
      <c r="F509" s="2">
        <v>33.3489</v>
      </c>
      <c r="G509" s="2">
        <v>88.372199999999992</v>
      </c>
      <c r="H509" s="2">
        <v>5.8052100000000006</v>
      </c>
      <c r="I509" s="2">
        <v>55.471200000000003</v>
      </c>
    </row>
    <row r="510" spans="1:9" x14ac:dyDescent="0.25">
      <c r="B510">
        <v>11</v>
      </c>
      <c r="C510" s="6">
        <v>41214</v>
      </c>
      <c r="D510" s="1">
        <v>5.4573953666666677</v>
      </c>
      <c r="E510" s="1">
        <v>5.4777587333333342</v>
      </c>
      <c r="F510" s="2">
        <v>88.301699999999997</v>
      </c>
      <c r="G510" s="2">
        <v>131.96369999999999</v>
      </c>
      <c r="H510" s="2">
        <v>76.744799999999998</v>
      </c>
      <c r="I510" s="2">
        <v>120.64320000000001</v>
      </c>
    </row>
    <row r="511" spans="1:9" x14ac:dyDescent="0.25">
      <c r="B511">
        <v>12</v>
      </c>
      <c r="C511" s="6">
        <v>41244</v>
      </c>
      <c r="D511" s="1">
        <v>1.8306479032258056</v>
      </c>
      <c r="E511" s="1">
        <v>1.1049480387096773</v>
      </c>
      <c r="F511" s="2">
        <v>98.456100000000006</v>
      </c>
      <c r="G511" s="2">
        <v>132.5532</v>
      </c>
      <c r="H511" s="2">
        <v>112.76009999999999</v>
      </c>
      <c r="I511" s="2">
        <v>126.2154</v>
      </c>
    </row>
    <row r="512" spans="1:9" x14ac:dyDescent="0.25">
      <c r="A512">
        <v>2013</v>
      </c>
      <c r="B512">
        <v>1</v>
      </c>
      <c r="C512" s="6">
        <v>41275</v>
      </c>
      <c r="D512" s="1">
        <v>0.41689183870967739</v>
      </c>
      <c r="E512" s="1">
        <v>1.4189387064516126</v>
      </c>
      <c r="F512" s="2">
        <v>61.584900000000005</v>
      </c>
      <c r="G512" s="2">
        <v>60.883500000000005</v>
      </c>
      <c r="H512" s="2">
        <v>77.875199999999992</v>
      </c>
      <c r="I512" s="2">
        <v>52.676099999999998</v>
      </c>
    </row>
    <row r="513" spans="1:9" x14ac:dyDescent="0.25">
      <c r="B513">
        <v>2</v>
      </c>
      <c r="C513" s="6">
        <v>41306</v>
      </c>
      <c r="D513" s="1">
        <v>2.1174435571428569</v>
      </c>
      <c r="E513" s="1">
        <v>2.5738146571428575</v>
      </c>
      <c r="F513" s="2">
        <v>53.590800000000002</v>
      </c>
      <c r="G513" s="2">
        <v>69.585899999999995</v>
      </c>
      <c r="H513" s="2">
        <v>45.301499999999997</v>
      </c>
      <c r="I513" s="2">
        <v>63.962999999999994</v>
      </c>
    </row>
    <row r="514" spans="1:9" x14ac:dyDescent="0.25">
      <c r="B514">
        <v>3</v>
      </c>
      <c r="C514" s="6">
        <v>41334</v>
      </c>
      <c r="D514" s="1">
        <v>3.3417568709677425</v>
      </c>
      <c r="E514" s="1">
        <v>3.4460833548387098</v>
      </c>
      <c r="F514" s="2">
        <v>53.444400000000002</v>
      </c>
      <c r="G514" s="2">
        <v>59.176200000000001</v>
      </c>
      <c r="H514" s="2">
        <v>27.327839999999998</v>
      </c>
      <c r="I514" s="2">
        <v>33.274799999999999</v>
      </c>
    </row>
    <row r="515" spans="1:9" x14ac:dyDescent="0.25">
      <c r="B515">
        <v>4</v>
      </c>
      <c r="C515" s="6">
        <v>41365</v>
      </c>
      <c r="D515" s="1">
        <v>5.9790209999999995</v>
      </c>
      <c r="E515" s="1">
        <v>5.6991743333333336</v>
      </c>
      <c r="F515" s="2">
        <v>77.746499999999997</v>
      </c>
      <c r="G515" s="2">
        <v>95.394599999999997</v>
      </c>
      <c r="H515" s="2">
        <v>34.253999999999998</v>
      </c>
      <c r="I515" s="2">
        <v>59.643300000000004</v>
      </c>
    </row>
    <row r="516" spans="1:9" x14ac:dyDescent="0.25">
      <c r="B516">
        <v>5</v>
      </c>
      <c r="C516" s="6">
        <v>41395</v>
      </c>
      <c r="D516" s="1">
        <v>12.661551935483871</v>
      </c>
      <c r="E516" s="1">
        <v>12.28636064516129</v>
      </c>
      <c r="F516" s="2">
        <v>22.866870000000002</v>
      </c>
      <c r="G516" s="2">
        <v>55.031399999999998</v>
      </c>
      <c r="H516" s="2">
        <v>1.2903690000000001</v>
      </c>
      <c r="I516" s="2">
        <v>0</v>
      </c>
    </row>
    <row r="517" spans="1:9" x14ac:dyDescent="0.25">
      <c r="B517">
        <v>6</v>
      </c>
      <c r="C517" s="6">
        <v>41426</v>
      </c>
      <c r="D517" s="1">
        <v>13.085976666666671</v>
      </c>
      <c r="E517" s="1">
        <v>12.425759999999999</v>
      </c>
      <c r="F517" s="2">
        <v>44.789700000000003</v>
      </c>
      <c r="G517" s="2">
        <v>68.233499999999992</v>
      </c>
      <c r="H517" s="2">
        <v>2.7549569999999997</v>
      </c>
      <c r="I517" s="2">
        <v>0</v>
      </c>
    </row>
    <row r="518" spans="1:9" x14ac:dyDescent="0.25">
      <c r="B518">
        <v>7</v>
      </c>
      <c r="C518" s="6">
        <v>41456</v>
      </c>
      <c r="D518" s="1">
        <v>17.300064516129034</v>
      </c>
      <c r="E518" s="1">
        <v>15.874612903225804</v>
      </c>
      <c r="F518" s="2">
        <v>102.1446</v>
      </c>
      <c r="G518" s="2">
        <v>64.325699999999998</v>
      </c>
      <c r="H518" s="2">
        <v>1.31274</v>
      </c>
      <c r="I518" s="2">
        <v>1.8570149999999999</v>
      </c>
    </row>
    <row r="519" spans="1:9" x14ac:dyDescent="0.25">
      <c r="B519">
        <v>8</v>
      </c>
      <c r="C519" s="6">
        <v>41487</v>
      </c>
      <c r="D519" s="1">
        <v>16.585090322580648</v>
      </c>
      <c r="E519" s="1">
        <v>15.713903225806451</v>
      </c>
      <c r="F519" s="2">
        <v>55.3566</v>
      </c>
      <c r="G519" s="2">
        <v>61.140900000000002</v>
      </c>
      <c r="H519" s="2">
        <v>0.73000500000000001</v>
      </c>
      <c r="I519" s="2">
        <v>0</v>
      </c>
    </row>
    <row r="520" spans="1:9" x14ac:dyDescent="0.25">
      <c r="B520">
        <v>9</v>
      </c>
      <c r="C520" s="6">
        <v>41518</v>
      </c>
      <c r="D520" s="1">
        <v>13.898582666666668</v>
      </c>
      <c r="E520" s="1">
        <v>13.403280000000002</v>
      </c>
      <c r="F520" s="2">
        <v>77.356799999999993</v>
      </c>
      <c r="G520" s="2">
        <v>101.6262</v>
      </c>
      <c r="H520" s="2">
        <v>1.845774</v>
      </c>
      <c r="I520" s="2">
        <v>13.52148</v>
      </c>
    </row>
    <row r="521" spans="1:9" x14ac:dyDescent="0.25">
      <c r="B521">
        <v>10</v>
      </c>
      <c r="C521" s="6">
        <v>41548</v>
      </c>
      <c r="D521" s="1">
        <v>9.8644170967741953</v>
      </c>
      <c r="E521" s="1">
        <v>9.5670078387096762</v>
      </c>
      <c r="F521" s="2">
        <v>82.906199999999998</v>
      </c>
      <c r="G521" s="2">
        <v>97.243799999999993</v>
      </c>
      <c r="H521" s="2">
        <v>0.22970969999999999</v>
      </c>
      <c r="I521" s="2">
        <v>65.61330000000001</v>
      </c>
    </row>
    <row r="522" spans="1:9" x14ac:dyDescent="0.25">
      <c r="B522">
        <v>11</v>
      </c>
      <c r="C522" s="6">
        <v>41579</v>
      </c>
      <c r="D522" s="1">
        <v>5.1654637333333309</v>
      </c>
      <c r="E522" s="1">
        <v>5.2084404333333332</v>
      </c>
      <c r="F522" s="2">
        <v>54.793799999999997</v>
      </c>
      <c r="G522" s="2">
        <v>132.21960000000001</v>
      </c>
      <c r="H522" s="2">
        <v>33.540900000000001</v>
      </c>
      <c r="I522" s="2">
        <v>118.59059999999999</v>
      </c>
    </row>
    <row r="523" spans="1:9" x14ac:dyDescent="0.25">
      <c r="B523">
        <v>12</v>
      </c>
      <c r="C523" s="6">
        <v>41609</v>
      </c>
      <c r="D523" s="1">
        <v>3.9511305354838706</v>
      </c>
      <c r="E523" s="1">
        <v>3.8827898709677422</v>
      </c>
      <c r="F523" s="2">
        <v>81.616499999999988</v>
      </c>
      <c r="G523" s="2">
        <v>108.85380000000001</v>
      </c>
      <c r="H523" s="2">
        <v>76.172699999999992</v>
      </c>
      <c r="I523" s="2">
        <v>102.7503</v>
      </c>
    </row>
    <row r="524" spans="1:9" x14ac:dyDescent="0.25">
      <c r="A524">
        <v>2014</v>
      </c>
      <c r="B524">
        <v>1</v>
      </c>
      <c r="C524" s="6">
        <v>41640</v>
      </c>
      <c r="D524" s="1">
        <v>3.5891889870967737</v>
      </c>
      <c r="E524" s="1">
        <v>4.328243209677419</v>
      </c>
      <c r="F524" s="2">
        <v>111.2847</v>
      </c>
      <c r="G524" s="2">
        <v>157.01580000000001</v>
      </c>
      <c r="H524" s="2">
        <v>159.93689999999998</v>
      </c>
      <c r="I524" s="2">
        <v>151.09440000000001</v>
      </c>
    </row>
    <row r="525" spans="1:9" x14ac:dyDescent="0.25">
      <c r="B525">
        <v>2</v>
      </c>
      <c r="C525" s="6">
        <v>41671</v>
      </c>
      <c r="D525" s="1">
        <v>0.62558760714285733</v>
      </c>
      <c r="E525" s="1">
        <v>4.1871785714285278E-2</v>
      </c>
      <c r="F525" s="2">
        <v>87.818100000000001</v>
      </c>
      <c r="G525" s="2">
        <v>128.60039999999998</v>
      </c>
      <c r="H525" s="2">
        <v>95.843999999999994</v>
      </c>
      <c r="I525" s="2">
        <v>119.6649</v>
      </c>
    </row>
    <row r="526" spans="1:9" x14ac:dyDescent="0.25">
      <c r="B526">
        <v>3</v>
      </c>
      <c r="C526" s="6">
        <v>41699</v>
      </c>
      <c r="D526" s="1">
        <v>3.4464209677419357</v>
      </c>
      <c r="E526" s="1">
        <v>4.0180592580645165</v>
      </c>
      <c r="F526" s="2">
        <v>52.644600000000004</v>
      </c>
      <c r="G526" s="2">
        <v>66.243600000000001</v>
      </c>
      <c r="H526" s="2">
        <v>36.759299999999996</v>
      </c>
      <c r="I526" s="2">
        <v>49.563600000000001</v>
      </c>
    </row>
    <row r="527" spans="1:9" x14ac:dyDescent="0.25">
      <c r="B527">
        <v>4</v>
      </c>
      <c r="C527" s="6">
        <v>41730</v>
      </c>
      <c r="D527" s="1">
        <v>9.4614606666666639</v>
      </c>
      <c r="E527" s="1">
        <v>9.5923766666666683</v>
      </c>
      <c r="F527" s="2">
        <v>49.744199999999999</v>
      </c>
      <c r="G527" s="2">
        <v>61.468499999999999</v>
      </c>
      <c r="H527" s="2">
        <v>4.7132399999999999</v>
      </c>
      <c r="I527" s="2">
        <v>19.97823</v>
      </c>
    </row>
    <row r="528" spans="1:9" x14ac:dyDescent="0.25">
      <c r="B528">
        <v>5</v>
      </c>
      <c r="C528" s="6">
        <v>41760</v>
      </c>
      <c r="D528" s="1">
        <v>11.954835806451614</v>
      </c>
      <c r="E528" s="1">
        <v>11.225050967741934</v>
      </c>
      <c r="F528" s="2">
        <v>77.49839999999999</v>
      </c>
      <c r="G528" s="2">
        <v>87.809399999999997</v>
      </c>
      <c r="H528" s="2">
        <v>22.583400000000001</v>
      </c>
      <c r="I528" s="2">
        <v>14.53683</v>
      </c>
    </row>
    <row r="529" spans="1:9" x14ac:dyDescent="0.25">
      <c r="B529">
        <v>6</v>
      </c>
      <c r="C529" s="6">
        <v>41791</v>
      </c>
      <c r="D529" s="1">
        <v>15.552623333333337</v>
      </c>
      <c r="E529" s="1">
        <v>15.518940000000004</v>
      </c>
      <c r="F529" s="2">
        <v>89.490600000000001</v>
      </c>
      <c r="G529" s="2">
        <v>77.230199999999996</v>
      </c>
      <c r="H529" s="2">
        <v>15.538799999999998</v>
      </c>
      <c r="I529" s="2">
        <v>0</v>
      </c>
    </row>
    <row r="530" spans="1:9" x14ac:dyDescent="0.25">
      <c r="B530">
        <v>7</v>
      </c>
      <c r="C530" s="6">
        <v>41821</v>
      </c>
      <c r="D530" s="1">
        <v>20.733080645161291</v>
      </c>
      <c r="E530" s="1">
        <v>19.886164516129028</v>
      </c>
      <c r="F530" s="2">
        <v>23.454029999999999</v>
      </c>
      <c r="G530" s="2">
        <v>21.667079999999999</v>
      </c>
      <c r="H530" s="2">
        <v>0</v>
      </c>
      <c r="I530" s="2">
        <v>0</v>
      </c>
    </row>
    <row r="531" spans="1:9" x14ac:dyDescent="0.25">
      <c r="B531">
        <v>8</v>
      </c>
      <c r="C531" s="6">
        <v>41852</v>
      </c>
      <c r="D531" s="1">
        <v>19.231251612903232</v>
      </c>
      <c r="E531" s="1">
        <v>18.995348387096769</v>
      </c>
      <c r="F531" s="2">
        <v>44.786700000000003</v>
      </c>
      <c r="G531" s="2">
        <v>59.050199999999997</v>
      </c>
      <c r="H531" s="2">
        <v>1.630563</v>
      </c>
      <c r="I531" s="2">
        <v>0</v>
      </c>
    </row>
    <row r="532" spans="1:9" x14ac:dyDescent="0.25">
      <c r="B532">
        <v>9</v>
      </c>
      <c r="C532" s="6">
        <v>41883</v>
      </c>
      <c r="D532" s="1">
        <v>13.971254666666663</v>
      </c>
      <c r="E532" s="1">
        <v>13.600655333333332</v>
      </c>
      <c r="F532" s="2">
        <v>220.58699999999999</v>
      </c>
      <c r="G532" s="2">
        <v>185.63219999999998</v>
      </c>
      <c r="H532" s="2">
        <v>69.6768</v>
      </c>
      <c r="I532" s="2">
        <v>96.405299999999997</v>
      </c>
    </row>
    <row r="533" spans="1:9" x14ac:dyDescent="0.25">
      <c r="B533">
        <v>10</v>
      </c>
      <c r="C533" s="6">
        <v>41913</v>
      </c>
      <c r="D533" s="1">
        <v>9.2964400000000023</v>
      </c>
      <c r="E533" s="1">
        <v>8.9881780645161289</v>
      </c>
      <c r="F533" s="2">
        <v>45.867600000000003</v>
      </c>
      <c r="G533" s="2">
        <v>115.5834</v>
      </c>
      <c r="H533" s="2">
        <v>26.155170000000002</v>
      </c>
      <c r="I533" s="2">
        <v>72.780900000000003</v>
      </c>
    </row>
    <row r="534" spans="1:9" x14ac:dyDescent="0.25">
      <c r="B534">
        <v>11</v>
      </c>
      <c r="C534" s="6">
        <v>41944</v>
      </c>
      <c r="D534" s="1">
        <v>4.9443303000000016</v>
      </c>
      <c r="E534" s="1">
        <v>4.4142225000000002</v>
      </c>
      <c r="F534" s="2">
        <v>48.326999999999998</v>
      </c>
      <c r="G534" s="2">
        <v>89.321700000000007</v>
      </c>
      <c r="H534" s="2">
        <v>28.94115</v>
      </c>
      <c r="I534" s="2">
        <v>67.758900000000011</v>
      </c>
    </row>
    <row r="535" spans="1:9" x14ac:dyDescent="0.25">
      <c r="B535">
        <v>12</v>
      </c>
      <c r="C535" s="6">
        <v>41974</v>
      </c>
      <c r="D535" s="1">
        <v>2.5445662903225807</v>
      </c>
      <c r="E535" s="1">
        <v>2.729517612903225</v>
      </c>
      <c r="F535" s="2">
        <v>177.47160000000002</v>
      </c>
      <c r="G535" s="2">
        <v>145.70070000000001</v>
      </c>
      <c r="H535" s="2">
        <v>167.4699</v>
      </c>
      <c r="I535" s="2">
        <v>140.3742</v>
      </c>
    </row>
    <row r="536" spans="1:9" x14ac:dyDescent="0.25">
      <c r="A536">
        <v>2015</v>
      </c>
      <c r="B536">
        <v>1</v>
      </c>
      <c r="C536" s="6">
        <v>42005</v>
      </c>
      <c r="D536" s="1">
        <v>0.49511450967741916</v>
      </c>
      <c r="E536" s="1">
        <v>0.62901232258064477</v>
      </c>
      <c r="F536" s="2">
        <v>52.140900000000002</v>
      </c>
      <c r="G536" s="2">
        <v>60.281100000000002</v>
      </c>
      <c r="H536" s="2">
        <v>59.480999999999995</v>
      </c>
      <c r="I536" s="2">
        <v>54.5625</v>
      </c>
    </row>
    <row r="537" spans="1:9" x14ac:dyDescent="0.25">
      <c r="B537">
        <v>2</v>
      </c>
      <c r="C537" s="6">
        <v>42036</v>
      </c>
      <c r="D537" s="1">
        <v>4.2407133107142858</v>
      </c>
      <c r="E537" s="1">
        <v>4.4121771000000001</v>
      </c>
      <c r="F537" s="2">
        <v>50.001000000000005</v>
      </c>
      <c r="G537" s="2">
        <v>62.699400000000004</v>
      </c>
      <c r="H537" s="2">
        <v>40.918800000000005</v>
      </c>
      <c r="I537" s="2">
        <v>54.269100000000002</v>
      </c>
    </row>
    <row r="538" spans="1:9" x14ac:dyDescent="0.25">
      <c r="B538">
        <v>3</v>
      </c>
      <c r="C538" s="6">
        <v>42064</v>
      </c>
      <c r="D538" s="1">
        <v>5.7958883870967748</v>
      </c>
      <c r="E538" s="1">
        <v>5.9474009677419355</v>
      </c>
      <c r="F538" s="2">
        <v>102.0141</v>
      </c>
      <c r="G538" s="2">
        <v>144.48480000000001</v>
      </c>
      <c r="H538" s="2">
        <v>97.739099999999993</v>
      </c>
      <c r="I538" s="2">
        <v>127.05000000000001</v>
      </c>
    </row>
    <row r="539" spans="1:9" x14ac:dyDescent="0.25">
      <c r="B539">
        <v>4</v>
      </c>
      <c r="C539" s="6">
        <v>42095</v>
      </c>
      <c r="D539" s="1">
        <v>7.3785141333333346</v>
      </c>
      <c r="E539" s="1">
        <v>7.0431356999999988</v>
      </c>
      <c r="F539" s="2">
        <v>32.825100000000006</v>
      </c>
      <c r="G539" s="2">
        <v>21.26679</v>
      </c>
      <c r="H539" s="2">
        <v>25.776119999999999</v>
      </c>
      <c r="I539" s="2">
        <v>10.050089999999999</v>
      </c>
    </row>
    <row r="540" spans="1:9" x14ac:dyDescent="0.25">
      <c r="B540">
        <v>5</v>
      </c>
      <c r="C540" s="6">
        <v>42125</v>
      </c>
      <c r="D540" s="1">
        <v>12.047695483870969</v>
      </c>
      <c r="E540" s="1">
        <v>11.764986451612904</v>
      </c>
      <c r="F540" s="2">
        <v>68.837100000000007</v>
      </c>
      <c r="G540" s="2">
        <v>70.721400000000003</v>
      </c>
      <c r="H540" s="2">
        <v>6.4608600000000003</v>
      </c>
      <c r="I540" s="2">
        <v>11.23047</v>
      </c>
    </row>
    <row r="541" spans="1:9" x14ac:dyDescent="0.25">
      <c r="B541">
        <v>6</v>
      </c>
      <c r="C541" s="6">
        <v>42156</v>
      </c>
      <c r="D541" s="1">
        <v>14.490156666666671</v>
      </c>
      <c r="E541" s="1">
        <v>13.892137</v>
      </c>
      <c r="F541" s="2">
        <v>71.720100000000002</v>
      </c>
      <c r="G541" s="2">
        <v>41.745600000000003</v>
      </c>
      <c r="H541" s="2">
        <v>10.458870000000001</v>
      </c>
      <c r="I541" s="2">
        <v>0</v>
      </c>
    </row>
    <row r="542" spans="1:9" x14ac:dyDescent="0.25">
      <c r="B542">
        <v>7</v>
      </c>
      <c r="C542" s="6">
        <v>42186</v>
      </c>
      <c r="D542" s="1">
        <v>18.80805483870968</v>
      </c>
      <c r="E542" s="1">
        <v>18.468841935483869</v>
      </c>
      <c r="F542" s="2">
        <v>147.72840000000002</v>
      </c>
      <c r="G542" s="2">
        <v>75.625200000000007</v>
      </c>
      <c r="H542" s="2">
        <v>17.487359999999999</v>
      </c>
      <c r="I542" s="2">
        <v>0</v>
      </c>
    </row>
    <row r="543" spans="1:9" x14ac:dyDescent="0.25">
      <c r="B543">
        <v>8</v>
      </c>
      <c r="C543" s="6">
        <v>42217</v>
      </c>
      <c r="D543" s="1">
        <v>16.87071612903226</v>
      </c>
      <c r="E543" s="1">
        <v>16.301374193548391</v>
      </c>
      <c r="F543" s="2">
        <v>99.996899999999997</v>
      </c>
      <c r="G543" s="2">
        <v>165.24299999999999</v>
      </c>
      <c r="H543" s="2">
        <v>1.8171569999999999</v>
      </c>
      <c r="I543" s="2">
        <v>32.0274</v>
      </c>
    </row>
    <row r="544" spans="1:9" x14ac:dyDescent="0.25">
      <c r="B544">
        <v>9</v>
      </c>
      <c r="C544" s="6">
        <v>42248</v>
      </c>
      <c r="D544" s="1">
        <v>14.705583333333335</v>
      </c>
      <c r="E544" s="1">
        <v>14.007669999999999</v>
      </c>
      <c r="F544" s="2">
        <v>155.13990000000001</v>
      </c>
      <c r="G544" s="2">
        <v>211.548</v>
      </c>
      <c r="H544" s="2">
        <v>4.1567100000000003</v>
      </c>
      <c r="I544" s="2">
        <v>140.38589999999999</v>
      </c>
    </row>
    <row r="545" spans="1:9" x14ac:dyDescent="0.25">
      <c r="B545">
        <v>10</v>
      </c>
      <c r="C545" s="6">
        <v>42278</v>
      </c>
      <c r="D545" s="1">
        <v>9.8109058064516148</v>
      </c>
      <c r="E545" s="1">
        <v>9.00457741935484</v>
      </c>
      <c r="F545" s="2">
        <v>114.37740000000001</v>
      </c>
      <c r="G545" s="2">
        <v>142.02449999999999</v>
      </c>
      <c r="H545" s="2">
        <v>83.808000000000007</v>
      </c>
      <c r="I545" s="2">
        <v>96.4101</v>
      </c>
    </row>
    <row r="546" spans="1:9" x14ac:dyDescent="0.25">
      <c r="B546">
        <v>11</v>
      </c>
      <c r="C546" s="6">
        <v>42309</v>
      </c>
      <c r="D546" s="1">
        <v>6.4933556666666652</v>
      </c>
      <c r="E546" s="1">
        <v>6.1601937666666675</v>
      </c>
      <c r="F546" s="2">
        <v>109.6176</v>
      </c>
      <c r="G546" s="2">
        <v>226.0881</v>
      </c>
      <c r="H546" s="2">
        <v>93.980700000000013</v>
      </c>
      <c r="I546" s="2">
        <v>203.67600000000002</v>
      </c>
    </row>
    <row r="547" spans="1:9" x14ac:dyDescent="0.25">
      <c r="B547">
        <v>12</v>
      </c>
      <c r="C547" s="6">
        <v>42339</v>
      </c>
      <c r="D547" s="1">
        <v>2.494445916129032</v>
      </c>
      <c r="E547" s="1">
        <v>2.0604646774193545</v>
      </c>
      <c r="F547" s="2">
        <v>60.394199999999998</v>
      </c>
      <c r="G547" s="2">
        <v>151.17750000000001</v>
      </c>
      <c r="H547" s="2">
        <v>63.035100000000007</v>
      </c>
      <c r="I547" s="2">
        <v>147.2388</v>
      </c>
    </row>
    <row r="548" spans="1:9" x14ac:dyDescent="0.25">
      <c r="A548">
        <v>2016</v>
      </c>
      <c r="B548">
        <v>1</v>
      </c>
      <c r="C548" s="6">
        <v>42370</v>
      </c>
      <c r="D548" s="1">
        <v>2.7756160354838704</v>
      </c>
      <c r="E548" s="1">
        <v>3.4365623870967745</v>
      </c>
      <c r="F548" s="2">
        <v>38.993400000000001</v>
      </c>
      <c r="G548" s="2">
        <v>42.485399999999998</v>
      </c>
      <c r="H548" s="2">
        <v>37.5657</v>
      </c>
      <c r="I548" s="2">
        <v>31.428599999999999</v>
      </c>
    </row>
    <row r="549" spans="1:9" x14ac:dyDescent="0.25">
      <c r="B549">
        <v>2</v>
      </c>
      <c r="C549" s="6">
        <v>42401</v>
      </c>
      <c r="D549" s="1">
        <v>3.5110458575862067</v>
      </c>
      <c r="E549" s="1">
        <v>3.0997142413793104</v>
      </c>
      <c r="F549" s="2">
        <v>62.133900000000004</v>
      </c>
      <c r="G549" s="2">
        <v>92.085000000000008</v>
      </c>
      <c r="H549" s="2">
        <v>53.355899999999998</v>
      </c>
      <c r="I549" s="2">
        <v>87.962099999999992</v>
      </c>
    </row>
    <row r="550" spans="1:9" x14ac:dyDescent="0.25">
      <c r="B550">
        <v>3</v>
      </c>
      <c r="C550" s="6">
        <v>42430</v>
      </c>
      <c r="D550" s="1">
        <v>4.838585419354839</v>
      </c>
      <c r="E550" s="1">
        <v>5.310470903225804</v>
      </c>
      <c r="F550" s="2">
        <v>85.140600000000006</v>
      </c>
      <c r="G550" s="2">
        <v>95.715899999999991</v>
      </c>
      <c r="H550" s="2">
        <v>88.903199999999998</v>
      </c>
      <c r="I550" s="2">
        <v>80.66640000000001</v>
      </c>
    </row>
    <row r="551" spans="1:9" x14ac:dyDescent="0.25">
      <c r="B551">
        <v>4</v>
      </c>
      <c r="C551" s="6">
        <v>42461</v>
      </c>
      <c r="D551" s="1">
        <v>6.6269240000000007</v>
      </c>
      <c r="E551" s="1">
        <v>6.5277159999999999</v>
      </c>
      <c r="F551" s="2">
        <v>35.857499999999995</v>
      </c>
      <c r="G551" s="2">
        <v>48.9255</v>
      </c>
      <c r="H551" s="2">
        <v>14.10453</v>
      </c>
      <c r="I551" s="2">
        <v>20.550269999999998</v>
      </c>
    </row>
    <row r="552" spans="1:9" x14ac:dyDescent="0.25">
      <c r="B552">
        <v>5</v>
      </c>
      <c r="C552" s="6">
        <v>42491</v>
      </c>
      <c r="D552" s="1">
        <v>12.566316129032256</v>
      </c>
      <c r="E552" s="1">
        <v>12.479773225806452</v>
      </c>
      <c r="F552" s="2">
        <v>3.6685800000000004</v>
      </c>
      <c r="G552" s="2">
        <v>5.3769900000000002</v>
      </c>
      <c r="H552" s="2">
        <v>0</v>
      </c>
      <c r="I552" s="2">
        <v>0</v>
      </c>
    </row>
    <row r="553" spans="1:9" x14ac:dyDescent="0.25">
      <c r="B553">
        <v>6</v>
      </c>
      <c r="C553" s="6">
        <v>42522</v>
      </c>
      <c r="D553" s="1">
        <v>14.776916666666668</v>
      </c>
      <c r="E553" s="1">
        <v>13.840466666666664</v>
      </c>
      <c r="F553" s="2">
        <v>51.482699999999994</v>
      </c>
      <c r="G553" s="2">
        <v>109.2831</v>
      </c>
      <c r="H553" s="2">
        <v>3.0609299999999999</v>
      </c>
      <c r="I553" s="2">
        <v>0</v>
      </c>
    </row>
    <row r="554" spans="1:9" x14ac:dyDescent="0.25">
      <c r="B554">
        <v>7</v>
      </c>
      <c r="C554" s="6">
        <v>42552</v>
      </c>
      <c r="D554" s="1">
        <v>17.066919354838706</v>
      </c>
      <c r="E554" s="1">
        <v>15.287509677419358</v>
      </c>
      <c r="F554" s="2">
        <v>56.747399999999999</v>
      </c>
      <c r="G554" s="2">
        <v>130.43340000000001</v>
      </c>
      <c r="H554" s="2">
        <v>2.9623650000000001</v>
      </c>
      <c r="I554" s="2">
        <v>0.74398500000000001</v>
      </c>
    </row>
    <row r="555" spans="1:9" x14ac:dyDescent="0.25">
      <c r="B555">
        <v>8</v>
      </c>
      <c r="C555" s="6">
        <v>42583</v>
      </c>
      <c r="D555" s="1">
        <v>17.859254838709678</v>
      </c>
      <c r="E555" s="1">
        <v>16.881541935483867</v>
      </c>
      <c r="F555" s="2">
        <v>28.052759999999999</v>
      </c>
      <c r="G555" s="2">
        <v>55.476300000000002</v>
      </c>
      <c r="H555" s="2">
        <v>0</v>
      </c>
      <c r="I555" s="2">
        <v>0</v>
      </c>
    </row>
    <row r="556" spans="1:9" x14ac:dyDescent="0.25">
      <c r="B556">
        <v>9</v>
      </c>
      <c r="C556" s="6">
        <v>42614</v>
      </c>
      <c r="D556" s="1">
        <v>14.802429999999998</v>
      </c>
      <c r="E556" s="1">
        <v>13.843763333333337</v>
      </c>
      <c r="F556" s="2">
        <v>131.35290000000001</v>
      </c>
      <c r="G556" s="2">
        <v>133.3305</v>
      </c>
      <c r="H556" s="2">
        <v>3.1560900000000003</v>
      </c>
      <c r="I556" s="2">
        <v>18.586169999999999</v>
      </c>
    </row>
    <row r="557" spans="1:9" x14ac:dyDescent="0.25">
      <c r="B557">
        <v>10</v>
      </c>
      <c r="C557" s="6">
        <v>42644</v>
      </c>
      <c r="D557" s="1">
        <v>10.803685483870968</v>
      </c>
      <c r="E557" s="1">
        <v>10.142207096774193</v>
      </c>
      <c r="F557" s="2">
        <v>237.24420000000003</v>
      </c>
      <c r="G557" s="2">
        <v>382.69920000000002</v>
      </c>
      <c r="H557" s="2">
        <v>128.99439000000001</v>
      </c>
      <c r="I557" s="2">
        <v>314.59170000000006</v>
      </c>
    </row>
    <row r="558" spans="1:9" x14ac:dyDescent="0.25">
      <c r="B558">
        <v>11</v>
      </c>
      <c r="C558" s="6">
        <v>42675</v>
      </c>
      <c r="D558" s="1">
        <v>6.6970360666666666</v>
      </c>
      <c r="E558" s="1">
        <v>6.4997155666666684</v>
      </c>
      <c r="F558" s="2">
        <v>58.034700000000001</v>
      </c>
      <c r="G558" s="2">
        <v>75.560399999999987</v>
      </c>
      <c r="H558" s="2">
        <v>47.086500000000001</v>
      </c>
      <c r="I558" s="2">
        <v>60.742199999999997</v>
      </c>
    </row>
    <row r="559" spans="1:9" x14ac:dyDescent="0.25">
      <c r="B559">
        <v>12</v>
      </c>
      <c r="C559" s="6">
        <v>42705</v>
      </c>
      <c r="D559" s="1">
        <v>-0.25202219999999997</v>
      </c>
      <c r="E559" s="1">
        <v>-0.20088161290322612</v>
      </c>
      <c r="F559" s="2">
        <v>56.344799999999999</v>
      </c>
      <c r="G559" s="2">
        <v>37.3506</v>
      </c>
      <c r="H559" s="2">
        <v>29.390519999999999</v>
      </c>
      <c r="I559" s="2">
        <v>12.39105</v>
      </c>
    </row>
    <row r="560" spans="1:9" x14ac:dyDescent="0.25">
      <c r="A560">
        <v>2017</v>
      </c>
      <c r="B560">
        <v>1</v>
      </c>
      <c r="C560" s="6">
        <v>42736</v>
      </c>
      <c r="D560" s="1">
        <v>-0.24679512903225795</v>
      </c>
      <c r="E560" s="1">
        <v>8.9246796774193518E-2</v>
      </c>
      <c r="F560" s="2">
        <v>63.337200000000003</v>
      </c>
      <c r="G560" s="2">
        <v>86.567700000000002</v>
      </c>
      <c r="H560" s="2">
        <v>94.105499999999992</v>
      </c>
      <c r="I560" s="2">
        <v>104.6643</v>
      </c>
    </row>
    <row r="561" spans="1:9" x14ac:dyDescent="0.25">
      <c r="B561">
        <v>2</v>
      </c>
      <c r="C561" s="6">
        <v>42767</v>
      </c>
      <c r="D561" s="1">
        <v>-1.9528461071428567</v>
      </c>
      <c r="E561" s="1">
        <v>-0.36071161428571419</v>
      </c>
      <c r="F561" s="2">
        <v>134.53620000000001</v>
      </c>
      <c r="G561" s="2">
        <v>74.707800000000006</v>
      </c>
      <c r="H561" s="2">
        <v>95.220600000000005</v>
      </c>
      <c r="I561" s="2">
        <v>58.629300000000001</v>
      </c>
    </row>
    <row r="562" spans="1:9" x14ac:dyDescent="0.25">
      <c r="B562">
        <v>3</v>
      </c>
      <c r="C562" s="6">
        <v>42795</v>
      </c>
      <c r="D562" s="1">
        <v>9.779261290322562E-2</v>
      </c>
      <c r="E562" s="1">
        <v>1.4897329032257708E-2</v>
      </c>
      <c r="F562" s="2">
        <v>60.299100000000003</v>
      </c>
      <c r="G562" s="2">
        <v>86.908799999999999</v>
      </c>
      <c r="H562" s="2">
        <v>38.745600000000003</v>
      </c>
      <c r="I562" s="2">
        <v>69.024599999999992</v>
      </c>
    </row>
    <row r="563" spans="1:9" x14ac:dyDescent="0.25">
      <c r="B563">
        <v>4</v>
      </c>
      <c r="C563" s="6">
        <v>42826</v>
      </c>
      <c r="D563" s="1">
        <v>5.983355333333332</v>
      </c>
      <c r="E563" s="1">
        <v>6.0992216666666668</v>
      </c>
      <c r="F563" s="2">
        <v>52.134</v>
      </c>
      <c r="G563" s="2">
        <v>31.497900000000001</v>
      </c>
      <c r="H563" s="2">
        <v>28.928850000000001</v>
      </c>
      <c r="I563" s="2">
        <v>11.96838</v>
      </c>
    </row>
    <row r="564" spans="1:9" x14ac:dyDescent="0.25">
      <c r="B564">
        <v>5</v>
      </c>
      <c r="C564" s="6">
        <v>42856</v>
      </c>
      <c r="D564" s="1">
        <v>10.60943935483871</v>
      </c>
      <c r="E564" s="1">
        <v>10.143584838709678</v>
      </c>
      <c r="F564" s="2">
        <v>81.270300000000006</v>
      </c>
      <c r="G564" s="2">
        <v>110.4288</v>
      </c>
      <c r="H564" s="2">
        <v>6.9385499999999993</v>
      </c>
      <c r="I564" s="2">
        <v>7.663050000000001</v>
      </c>
    </row>
    <row r="565" spans="1:9" x14ac:dyDescent="0.25">
      <c r="B565">
        <v>6</v>
      </c>
      <c r="C565" s="6">
        <v>42887</v>
      </c>
      <c r="D565" s="1">
        <v>15.069863333333336</v>
      </c>
      <c r="E565" s="1">
        <v>15.184231000000004</v>
      </c>
      <c r="F565" s="2">
        <v>57.741</v>
      </c>
      <c r="G565" s="2">
        <v>28.208310000000001</v>
      </c>
      <c r="H565" s="2">
        <v>2.3382149999999999</v>
      </c>
      <c r="I565" s="2">
        <v>0</v>
      </c>
    </row>
    <row r="566" spans="1:9" x14ac:dyDescent="0.25">
      <c r="B566">
        <v>7</v>
      </c>
      <c r="C566" s="6">
        <v>42917</v>
      </c>
      <c r="D566" s="1">
        <v>18.302322580645164</v>
      </c>
      <c r="E566" s="1">
        <v>17.350103225806453</v>
      </c>
      <c r="F566" s="2">
        <v>81.558900000000008</v>
      </c>
      <c r="G566" s="2">
        <v>87.830100000000002</v>
      </c>
      <c r="H566" s="2">
        <v>2.0105460000000002</v>
      </c>
      <c r="I566" s="2">
        <v>0</v>
      </c>
    </row>
    <row r="567" spans="1:9" x14ac:dyDescent="0.25">
      <c r="B567">
        <v>8</v>
      </c>
      <c r="C567" s="6">
        <v>42948</v>
      </c>
      <c r="D567" s="1">
        <v>16.730922580645156</v>
      </c>
      <c r="E567" s="1">
        <v>16.344435483870964</v>
      </c>
      <c r="F567" s="2">
        <v>86.828100000000006</v>
      </c>
      <c r="G567" s="2">
        <v>73.785600000000002</v>
      </c>
      <c r="H567" s="2">
        <v>0.27262140000000001</v>
      </c>
      <c r="I567" s="2">
        <v>1.7207370000000002</v>
      </c>
    </row>
    <row r="568" spans="1:9" x14ac:dyDescent="0.25">
      <c r="B568">
        <v>9</v>
      </c>
      <c r="C568" s="6">
        <v>42979</v>
      </c>
      <c r="D568" s="1">
        <v>14.379073666666669</v>
      </c>
      <c r="E568" s="1">
        <v>14.076560666666666</v>
      </c>
      <c r="F568" s="2">
        <v>63.245699999999999</v>
      </c>
      <c r="G568" s="2">
        <v>115.25099999999999</v>
      </c>
      <c r="H568" s="2">
        <v>1.0345529999999998</v>
      </c>
      <c r="I568" s="2">
        <v>57.134700000000002</v>
      </c>
    </row>
    <row r="569" spans="1:9" x14ac:dyDescent="0.25">
      <c r="B569">
        <v>10</v>
      </c>
      <c r="C569" s="6">
        <v>43009</v>
      </c>
      <c r="D569" s="1">
        <v>7.9208258064516137</v>
      </c>
      <c r="E569" s="1">
        <v>7.9341641935483862</v>
      </c>
      <c r="F569" s="2">
        <v>124.00919999999999</v>
      </c>
      <c r="G569" s="2">
        <v>180.7329</v>
      </c>
      <c r="H569" s="2">
        <v>75.104100000000003</v>
      </c>
      <c r="I569" s="2">
        <v>160.66589999999999</v>
      </c>
    </row>
    <row r="570" spans="1:9" x14ac:dyDescent="0.25">
      <c r="B570">
        <v>11</v>
      </c>
      <c r="C570" s="6">
        <v>43040</v>
      </c>
      <c r="D570" s="1">
        <v>6.7426174999999997</v>
      </c>
      <c r="E570" s="1">
        <v>7.7730529999999964</v>
      </c>
      <c r="F570" s="2">
        <v>42.233999999999995</v>
      </c>
      <c r="G570" s="2">
        <v>192.465</v>
      </c>
      <c r="H570" s="2">
        <v>27.63747</v>
      </c>
      <c r="I570" s="2">
        <v>179.28900000000002</v>
      </c>
    </row>
    <row r="571" spans="1:9" x14ac:dyDescent="0.25">
      <c r="B571">
        <v>12</v>
      </c>
      <c r="C571" s="6">
        <v>43070</v>
      </c>
      <c r="D571" s="1">
        <v>4.2534194516129027</v>
      </c>
      <c r="E571" s="1">
        <v>4.1645651935483876</v>
      </c>
      <c r="F571" s="2">
        <v>95.775300000000001</v>
      </c>
      <c r="G571" s="2">
        <v>153.95940000000002</v>
      </c>
      <c r="H571" s="2">
        <v>102.4134</v>
      </c>
      <c r="I571" s="2">
        <v>148.0341</v>
      </c>
    </row>
    <row r="572" spans="1:9" x14ac:dyDescent="0.25">
      <c r="A572">
        <v>2018</v>
      </c>
      <c r="B572">
        <v>1</v>
      </c>
      <c r="C572" s="6">
        <v>43101</v>
      </c>
      <c r="D572" s="1">
        <v>1.9380426774193551</v>
      </c>
      <c r="E572" s="1">
        <v>2.7270331709677422</v>
      </c>
      <c r="F572" s="2">
        <v>92.858699999999999</v>
      </c>
      <c r="G572" s="2">
        <v>111.55410000000001</v>
      </c>
      <c r="H572" s="2">
        <v>110.7363</v>
      </c>
      <c r="I572" s="2">
        <v>102.9906</v>
      </c>
    </row>
    <row r="573" spans="1:9" x14ac:dyDescent="0.25">
      <c r="B573">
        <v>2</v>
      </c>
      <c r="C573" s="6">
        <v>43132</v>
      </c>
      <c r="D573" s="1">
        <v>4.3912797857142856</v>
      </c>
      <c r="E573" s="1">
        <v>4.928393392857144</v>
      </c>
      <c r="F573" s="2">
        <v>127.86479999999999</v>
      </c>
      <c r="G573" s="2">
        <v>130.88040000000001</v>
      </c>
      <c r="H573" s="2">
        <v>139.17179999999999</v>
      </c>
      <c r="I573" s="2">
        <v>116.84010000000001</v>
      </c>
    </row>
    <row r="574" spans="1:9" x14ac:dyDescent="0.25">
      <c r="B574">
        <v>3</v>
      </c>
      <c r="C574" s="6">
        <v>43160</v>
      </c>
      <c r="D574" s="1">
        <v>6.8516738709677449</v>
      </c>
      <c r="E574" s="1">
        <v>6.4176829032258063</v>
      </c>
      <c r="F574" s="2">
        <v>60.157200000000003</v>
      </c>
      <c r="G574" s="2">
        <v>121.2444</v>
      </c>
      <c r="H574" s="2">
        <v>41.0916</v>
      </c>
      <c r="I574" s="2">
        <v>90.221099999999993</v>
      </c>
    </row>
    <row r="575" spans="1:9" x14ac:dyDescent="0.25">
      <c r="B575">
        <v>4</v>
      </c>
      <c r="C575" s="6">
        <v>43191</v>
      </c>
      <c r="D575" s="1">
        <v>8.6802690000000009</v>
      </c>
      <c r="E575" s="1">
        <v>8.548152</v>
      </c>
      <c r="F575" s="2">
        <v>23.737439999999999</v>
      </c>
      <c r="G575" s="2">
        <v>35.839199999999998</v>
      </c>
      <c r="H575" s="2">
        <v>2.3891369999999998</v>
      </c>
      <c r="I575" s="2">
        <v>9.211170000000001</v>
      </c>
    </row>
    <row r="576" spans="1:9" x14ac:dyDescent="0.25">
      <c r="B576">
        <v>5</v>
      </c>
      <c r="C576" s="6">
        <v>43221</v>
      </c>
      <c r="D576" s="1">
        <v>10.936118387096776</v>
      </c>
      <c r="E576" s="1">
        <v>9.5630245161290315</v>
      </c>
      <c r="F576" s="2">
        <v>69.583499999999987</v>
      </c>
      <c r="G576" s="2">
        <v>106.93050000000001</v>
      </c>
      <c r="H576" s="2">
        <v>8.1223500000000008</v>
      </c>
      <c r="I576" s="2">
        <v>3.5453700000000001</v>
      </c>
    </row>
    <row r="577" spans="1:9" x14ac:dyDescent="0.25">
      <c r="B577">
        <v>6</v>
      </c>
      <c r="C577" s="6">
        <v>43252</v>
      </c>
      <c r="D577" s="1">
        <v>14.913356666666665</v>
      </c>
      <c r="E577" s="1">
        <v>14.346490000000005</v>
      </c>
      <c r="F577" s="2">
        <v>103.33500000000001</v>
      </c>
      <c r="G577" s="2">
        <v>51.285899999999998</v>
      </c>
      <c r="H577" s="2">
        <v>11.868300000000001</v>
      </c>
      <c r="I577" s="2">
        <v>0</v>
      </c>
    </row>
    <row r="578" spans="1:9" x14ac:dyDescent="0.25">
      <c r="B578">
        <v>7</v>
      </c>
      <c r="C578" s="6">
        <v>43282</v>
      </c>
      <c r="D578" s="1">
        <v>17.209354838709675</v>
      </c>
      <c r="E578" s="1">
        <v>16.331829032258064</v>
      </c>
      <c r="F578" s="2">
        <v>89.011799999999994</v>
      </c>
      <c r="G578" s="2">
        <v>153.9246</v>
      </c>
      <c r="H578" s="2">
        <v>2.4330629999999998</v>
      </c>
      <c r="I578" s="2">
        <v>10.413930000000001</v>
      </c>
    </row>
    <row r="579" spans="1:9" x14ac:dyDescent="0.25">
      <c r="B579">
        <v>8</v>
      </c>
      <c r="C579" s="6">
        <v>43313</v>
      </c>
      <c r="D579" s="1">
        <v>19.118774193548386</v>
      </c>
      <c r="E579" s="1">
        <v>18.379154838709685</v>
      </c>
      <c r="F579" s="2">
        <v>62.234399999999994</v>
      </c>
      <c r="G579" s="2">
        <v>81.663299999999992</v>
      </c>
      <c r="H579" s="2">
        <v>0.70019399999999998</v>
      </c>
      <c r="I579" s="2">
        <v>17.310689999999997</v>
      </c>
    </row>
    <row r="580" spans="1:9" x14ac:dyDescent="0.25">
      <c r="B580">
        <v>9</v>
      </c>
      <c r="C580" s="6">
        <v>43344</v>
      </c>
      <c r="D580" s="1">
        <v>15.447610000000003</v>
      </c>
      <c r="E580" s="1">
        <v>14.361809999999997</v>
      </c>
      <c r="F580" s="2">
        <v>69.659400000000005</v>
      </c>
      <c r="G580" s="2">
        <v>134.7687</v>
      </c>
      <c r="H580" s="2">
        <v>1.134741</v>
      </c>
      <c r="I580" s="2">
        <v>65.646000000000001</v>
      </c>
    </row>
    <row r="581" spans="1:9" x14ac:dyDescent="0.25">
      <c r="B581">
        <v>10</v>
      </c>
      <c r="C581" s="6">
        <v>43374</v>
      </c>
      <c r="D581" s="1">
        <v>11.007955161290324</v>
      </c>
      <c r="E581" s="1">
        <v>10.678010322580645</v>
      </c>
      <c r="F581" s="2">
        <v>88.924800000000005</v>
      </c>
      <c r="G581" s="2">
        <v>223.5711</v>
      </c>
      <c r="H581" s="2">
        <v>3.0213299999999998</v>
      </c>
      <c r="I581" s="2">
        <v>192.5454</v>
      </c>
    </row>
    <row r="582" spans="1:9" x14ac:dyDescent="0.25">
      <c r="B582">
        <v>11</v>
      </c>
      <c r="C582" s="6">
        <v>43405</v>
      </c>
      <c r="D582" s="1">
        <v>7.5783976999999991</v>
      </c>
      <c r="E582" s="1">
        <v>7.6356580000000003</v>
      </c>
      <c r="F582" s="2">
        <v>116.3661</v>
      </c>
      <c r="G582" s="2">
        <v>218.02860000000001</v>
      </c>
      <c r="H582" s="2">
        <v>100.4667</v>
      </c>
      <c r="I582" s="2">
        <v>202.46520000000001</v>
      </c>
    </row>
    <row r="583" spans="1:9" x14ac:dyDescent="0.25">
      <c r="B583">
        <v>12</v>
      </c>
      <c r="C583" s="6">
        <v>43435</v>
      </c>
      <c r="D583" s="1">
        <v>4.1468809677419349</v>
      </c>
      <c r="E583" s="1">
        <v>4.023291774193547</v>
      </c>
      <c r="F583" s="2">
        <v>38.488500000000002</v>
      </c>
      <c r="G583" s="2">
        <v>96.818399999999997</v>
      </c>
      <c r="H583" s="2">
        <v>29.896740000000001</v>
      </c>
      <c r="I583" s="2">
        <v>85.191300000000012</v>
      </c>
    </row>
    <row r="584" spans="1:9" x14ac:dyDescent="0.25">
      <c r="A584">
        <v>2019</v>
      </c>
      <c r="B584">
        <v>1</v>
      </c>
      <c r="C584" s="6">
        <v>43466</v>
      </c>
      <c r="D584" s="1">
        <v>0.37273832258064493</v>
      </c>
      <c r="E584" s="1">
        <v>1.6735255806451608</v>
      </c>
      <c r="F584" s="2">
        <v>86.267699999999991</v>
      </c>
      <c r="G584" s="2">
        <v>94.229699999999994</v>
      </c>
      <c r="H584" s="2">
        <v>98.642399999999995</v>
      </c>
      <c r="I584" s="2">
        <v>90.5244</v>
      </c>
    </row>
    <row r="585" spans="1:9" x14ac:dyDescent="0.25">
      <c r="B585">
        <v>2</v>
      </c>
      <c r="C585" s="6">
        <v>43497</v>
      </c>
      <c r="D585" s="1">
        <v>2.4485991428571423</v>
      </c>
      <c r="E585" s="1">
        <v>3.0404835714285716</v>
      </c>
      <c r="F585" s="2">
        <v>46.576799999999999</v>
      </c>
      <c r="G585" s="2">
        <v>88.406400000000005</v>
      </c>
      <c r="H585" s="2">
        <v>35.4099</v>
      </c>
      <c r="I585" s="2">
        <v>77.96459999999999</v>
      </c>
    </row>
    <row r="586" spans="1:9" x14ac:dyDescent="0.25">
      <c r="B586">
        <v>3</v>
      </c>
      <c r="C586" s="6">
        <v>43525</v>
      </c>
      <c r="D586" s="1">
        <v>3.5656745806451617</v>
      </c>
      <c r="E586" s="1">
        <v>3.5914360612903229</v>
      </c>
      <c r="F586" s="2">
        <v>40.242600000000003</v>
      </c>
      <c r="G586" s="2">
        <v>65.940300000000008</v>
      </c>
      <c r="H586" s="2">
        <v>18.0486</v>
      </c>
      <c r="I586" s="2">
        <v>44.851500000000001</v>
      </c>
    </row>
    <row r="587" spans="1:9" x14ac:dyDescent="0.25">
      <c r="B587">
        <v>4</v>
      </c>
      <c r="C587" s="6">
        <v>43556</v>
      </c>
      <c r="D587" s="1">
        <v>9.3064503333333359</v>
      </c>
      <c r="E587" s="1">
        <v>8.4922783333333332</v>
      </c>
      <c r="F587" s="2">
        <v>85.445999999999998</v>
      </c>
      <c r="G587" s="2">
        <v>122.30850000000001</v>
      </c>
      <c r="H587" s="2">
        <v>37.216800000000006</v>
      </c>
      <c r="I587" s="2">
        <v>77.029499999999999</v>
      </c>
    </row>
    <row r="588" spans="1:9" x14ac:dyDescent="0.25">
      <c r="B588">
        <v>5</v>
      </c>
      <c r="C588" s="6">
        <v>43586</v>
      </c>
      <c r="D588" s="1">
        <v>11.228796451612903</v>
      </c>
      <c r="E588" s="1">
        <v>10.401326774193549</v>
      </c>
      <c r="F588" s="2">
        <v>68.316599999999994</v>
      </c>
      <c r="G588" s="2">
        <v>85.432199999999995</v>
      </c>
      <c r="H588" s="2">
        <v>7.1660399999999997</v>
      </c>
      <c r="I588" s="2">
        <v>3.0904499999999997</v>
      </c>
    </row>
    <row r="589" spans="1:9" x14ac:dyDescent="0.25">
      <c r="B589">
        <v>6</v>
      </c>
      <c r="C589" s="6">
        <v>43617</v>
      </c>
      <c r="D589" s="1">
        <v>15.021976666666669</v>
      </c>
      <c r="E589" s="1">
        <v>14.596679999999999</v>
      </c>
      <c r="F589" s="2">
        <v>87.401399999999995</v>
      </c>
      <c r="G589" s="2">
        <v>101.685</v>
      </c>
      <c r="H589" s="2">
        <v>12.815519999999999</v>
      </c>
      <c r="I589" s="2">
        <v>0.85751999999999995</v>
      </c>
    </row>
    <row r="590" spans="1:9" x14ac:dyDescent="0.25">
      <c r="B590">
        <v>7</v>
      </c>
      <c r="C590" s="6">
        <v>43647</v>
      </c>
      <c r="D590" s="1">
        <v>17.979299999999999</v>
      </c>
      <c r="E590" s="1">
        <v>17.040683870967744</v>
      </c>
      <c r="F590" s="2">
        <v>36.228899999999996</v>
      </c>
      <c r="G590" s="2">
        <v>41.199300000000001</v>
      </c>
      <c r="H590" s="2">
        <v>1.6469580000000001E-2</v>
      </c>
      <c r="I590" s="2">
        <v>0</v>
      </c>
    </row>
    <row r="591" spans="1:9" x14ac:dyDescent="0.25">
      <c r="B591">
        <v>8</v>
      </c>
      <c r="C591" s="6">
        <v>43678</v>
      </c>
      <c r="D591" s="1">
        <v>16.458793548387096</v>
      </c>
      <c r="E591" s="1">
        <v>15.5894064516129</v>
      </c>
      <c r="F591" s="2">
        <v>96.639299999999992</v>
      </c>
      <c r="G591" s="2">
        <v>125.79179999999999</v>
      </c>
      <c r="H591" s="2">
        <v>0.730074</v>
      </c>
      <c r="I591" s="2">
        <v>0</v>
      </c>
    </row>
    <row r="592" spans="1:9" x14ac:dyDescent="0.25">
      <c r="B592">
        <v>9</v>
      </c>
      <c r="C592" s="6">
        <v>43709</v>
      </c>
      <c r="D592" s="1">
        <v>13.801101666666664</v>
      </c>
      <c r="E592" s="1">
        <v>13.119390666666666</v>
      </c>
      <c r="F592" s="2">
        <v>71.878500000000003</v>
      </c>
      <c r="G592" s="2">
        <v>96.514499999999998</v>
      </c>
      <c r="H592" s="2">
        <v>0.88165199999999999</v>
      </c>
      <c r="I592" s="2">
        <v>44.978400000000001</v>
      </c>
    </row>
    <row r="593" spans="1:9" x14ac:dyDescent="0.25">
      <c r="B593">
        <v>10</v>
      </c>
      <c r="C593" s="6">
        <v>43739</v>
      </c>
      <c r="D593" s="1">
        <v>8.6704993548387073</v>
      </c>
      <c r="E593" s="1">
        <v>7.973876451612905</v>
      </c>
      <c r="F593" s="2">
        <v>126.38939999999999</v>
      </c>
      <c r="G593" s="2">
        <v>155.6574</v>
      </c>
      <c r="H593" s="2">
        <v>50.030999999999999</v>
      </c>
      <c r="I593" s="2">
        <v>124.18830000000001</v>
      </c>
    </row>
    <row r="594" spans="1:9" x14ac:dyDescent="0.25">
      <c r="B594">
        <v>11</v>
      </c>
      <c r="C594" s="6">
        <v>43770</v>
      </c>
      <c r="D594" s="1">
        <v>7.7516503333333322</v>
      </c>
      <c r="E594" s="1">
        <v>7.6553753333333345</v>
      </c>
      <c r="F594" s="2">
        <v>148.47749999999999</v>
      </c>
      <c r="G594" s="2">
        <v>192.00720000000001</v>
      </c>
      <c r="H594" s="2">
        <v>135.7296</v>
      </c>
      <c r="I594" s="2">
        <v>175.13579999999999</v>
      </c>
    </row>
    <row r="595" spans="1:9" x14ac:dyDescent="0.25">
      <c r="B595">
        <v>12</v>
      </c>
      <c r="C595" s="6">
        <v>43800</v>
      </c>
      <c r="D595" s="1">
        <v>3.2401372580645154</v>
      </c>
      <c r="E595" s="1">
        <v>3.7022038709677423</v>
      </c>
      <c r="F595" s="2">
        <v>65.6571</v>
      </c>
      <c r="G595" s="2">
        <v>104.6529</v>
      </c>
      <c r="H595" s="2">
        <v>57.897300000000001</v>
      </c>
      <c r="I595" s="2">
        <v>94.262699999999995</v>
      </c>
    </row>
    <row r="596" spans="1:9" x14ac:dyDescent="0.25">
      <c r="A596">
        <v>2020</v>
      </c>
      <c r="B596">
        <v>1</v>
      </c>
      <c r="C596" s="6">
        <v>43831</v>
      </c>
      <c r="D596" s="1">
        <v>4.4760476774193547</v>
      </c>
      <c r="E596" s="1">
        <v>4.9744585483870987</v>
      </c>
      <c r="F596" s="2">
        <v>82.345500000000001</v>
      </c>
      <c r="G596" s="2">
        <v>111.1602</v>
      </c>
      <c r="H596" s="2">
        <v>109.5303</v>
      </c>
      <c r="I596" s="2">
        <v>109.60680000000001</v>
      </c>
    </row>
    <row r="597" spans="1:9" x14ac:dyDescent="0.25">
      <c r="B597">
        <v>2</v>
      </c>
      <c r="C597" s="6">
        <v>43862</v>
      </c>
      <c r="D597" s="1">
        <v>3.263470813793103</v>
      </c>
      <c r="E597" s="1">
        <v>3.3656208965517247</v>
      </c>
      <c r="F597" s="2">
        <v>52.521599999999999</v>
      </c>
      <c r="G597" s="2">
        <v>48.309000000000005</v>
      </c>
      <c r="H597" s="2">
        <v>41.154299999999999</v>
      </c>
      <c r="I597" s="2">
        <v>47.304899999999996</v>
      </c>
    </row>
    <row r="598" spans="1:9" x14ac:dyDescent="0.25">
      <c r="B598">
        <v>3</v>
      </c>
      <c r="C598" s="6">
        <v>43891</v>
      </c>
      <c r="D598" s="1">
        <v>4.4295012258064519</v>
      </c>
      <c r="E598" s="1">
        <v>4.517825935483871</v>
      </c>
      <c r="F598" s="2">
        <v>42.742199999999997</v>
      </c>
      <c r="G598" s="2">
        <v>43.729499999999994</v>
      </c>
      <c r="H598" s="2">
        <v>22.808490000000003</v>
      </c>
      <c r="I598" s="2">
        <v>46.809599999999996</v>
      </c>
    </row>
    <row r="599" spans="1:9" x14ac:dyDescent="0.25">
      <c r="B599">
        <v>4</v>
      </c>
      <c r="C599" s="6">
        <v>43922</v>
      </c>
      <c r="D599" s="1">
        <v>9.3596053333333327</v>
      </c>
      <c r="E599" s="1">
        <v>9.8729053333333336</v>
      </c>
      <c r="F599" s="2">
        <v>23.91264</v>
      </c>
      <c r="G599" s="2">
        <v>23.095860000000002</v>
      </c>
      <c r="H599" s="2">
        <v>1.2544919999999999</v>
      </c>
      <c r="I599" s="2">
        <v>24.135180000000002</v>
      </c>
    </row>
    <row r="600" spans="1:9" x14ac:dyDescent="0.25">
      <c r="B600">
        <v>5</v>
      </c>
      <c r="C600" s="6">
        <v>43952</v>
      </c>
      <c r="D600" s="1">
        <v>10.903767419354839</v>
      </c>
      <c r="E600" s="1">
        <v>10.627687419354839</v>
      </c>
      <c r="F600" s="2">
        <v>31.897199999999998</v>
      </c>
      <c r="G600" s="2">
        <v>25.543109999999999</v>
      </c>
      <c r="H600" s="2">
        <v>1.6800899999999999</v>
      </c>
      <c r="I600" s="2">
        <v>4.2236099999999999</v>
      </c>
    </row>
    <row r="601" spans="1:9" x14ac:dyDescent="0.25">
      <c r="B601">
        <v>6</v>
      </c>
      <c r="C601" s="6">
        <v>43983</v>
      </c>
      <c r="D601" s="1">
        <v>15.532119999999999</v>
      </c>
      <c r="E601" s="1">
        <v>14.894323333333334</v>
      </c>
      <c r="F601" s="2">
        <v>45.304200000000002</v>
      </c>
      <c r="G601" s="2">
        <v>22.92681</v>
      </c>
      <c r="H601" s="2">
        <v>4.7592600000000003</v>
      </c>
      <c r="I601" s="2">
        <v>0</v>
      </c>
    </row>
    <row r="602" spans="1:9" x14ac:dyDescent="0.25">
      <c r="B602">
        <v>7</v>
      </c>
      <c r="C602" s="6">
        <v>44013</v>
      </c>
      <c r="D602" s="1">
        <v>19.84806129032258</v>
      </c>
      <c r="E602" s="1">
        <v>18.916596774193543</v>
      </c>
      <c r="F602" s="2">
        <v>71.871600000000001</v>
      </c>
      <c r="G602" s="2">
        <v>48.200699999999998</v>
      </c>
      <c r="H602" s="2">
        <v>0.68078099999999997</v>
      </c>
      <c r="I602" s="2">
        <v>0</v>
      </c>
    </row>
    <row r="603" spans="1:9" x14ac:dyDescent="0.25">
      <c r="B603">
        <v>8</v>
      </c>
      <c r="C603" s="6">
        <v>44044</v>
      </c>
      <c r="D603" s="1">
        <v>19.077754838709676</v>
      </c>
      <c r="E603" s="1">
        <v>18.1751</v>
      </c>
      <c r="F603" s="2">
        <v>26.639759999999999</v>
      </c>
      <c r="G603" s="2">
        <v>24.106290000000001</v>
      </c>
      <c r="H603" s="2">
        <v>9.2425499999999994E-2</v>
      </c>
      <c r="I603" s="2">
        <v>0</v>
      </c>
    </row>
    <row r="604" spans="1:9" x14ac:dyDescent="0.25">
      <c r="B604">
        <v>9</v>
      </c>
      <c r="C604" s="6">
        <v>44075</v>
      </c>
      <c r="D604" s="1">
        <v>15.083249999999998</v>
      </c>
      <c r="E604" s="1">
        <v>14.606603333333334</v>
      </c>
      <c r="F604" s="2">
        <v>133.2627</v>
      </c>
      <c r="G604" s="2">
        <v>102.23490000000001</v>
      </c>
      <c r="H604" s="2">
        <v>1.5369359999999999</v>
      </c>
      <c r="I604" s="2">
        <v>0</v>
      </c>
    </row>
    <row r="605" spans="1:9" x14ac:dyDescent="0.25">
      <c r="B605">
        <v>10</v>
      </c>
      <c r="C605" s="6">
        <v>44105</v>
      </c>
      <c r="D605" s="1">
        <v>11.751451612903224</v>
      </c>
      <c r="E605" s="1">
        <v>11.417770967741937</v>
      </c>
      <c r="F605" s="2">
        <v>69.114900000000006</v>
      </c>
      <c r="G605" s="2">
        <v>125.23920000000001</v>
      </c>
      <c r="H605" s="2">
        <v>0.87807000000000002</v>
      </c>
      <c r="I605" s="2">
        <v>26.345189999999999</v>
      </c>
    </row>
    <row r="606" spans="1:9" x14ac:dyDescent="0.25">
      <c r="B606">
        <v>11</v>
      </c>
      <c r="C606" s="6">
        <v>44136</v>
      </c>
      <c r="D606" s="1">
        <v>3.420841600000001</v>
      </c>
      <c r="E606" s="1">
        <v>3.4615010333333336</v>
      </c>
      <c r="F606" s="2">
        <v>85.073400000000007</v>
      </c>
      <c r="G606" s="2">
        <v>213.34619999999998</v>
      </c>
      <c r="H606" s="2">
        <v>67.823700000000002</v>
      </c>
      <c r="I606" s="2">
        <v>197.9922</v>
      </c>
    </row>
    <row r="607" spans="1:9" x14ac:dyDescent="0.25">
      <c r="B607">
        <v>12</v>
      </c>
      <c r="C607" s="6">
        <v>44166</v>
      </c>
      <c r="D607" s="1">
        <v>2.323856267741935</v>
      </c>
      <c r="E607" s="1">
        <v>1.9836448064516128</v>
      </c>
      <c r="F607" s="2">
        <v>72.004500000000007</v>
      </c>
      <c r="G607" s="2">
        <v>67.844099999999997</v>
      </c>
      <c r="H607" s="2">
        <v>64.294499999999999</v>
      </c>
      <c r="I607" s="2">
        <v>55.181999999999995</v>
      </c>
    </row>
    <row r="608" spans="1:9" x14ac:dyDescent="0.25">
      <c r="A608">
        <v>2021</v>
      </c>
      <c r="B608">
        <v>1</v>
      </c>
      <c r="C608" s="6">
        <v>44197</v>
      </c>
      <c r="D608" s="1">
        <v>-1.379383209677419</v>
      </c>
      <c r="E608" s="1">
        <v>-1.9922632580645157</v>
      </c>
      <c r="F608" s="2">
        <v>99.198900000000009</v>
      </c>
      <c r="G608" s="2">
        <v>95.550300000000007</v>
      </c>
      <c r="H608" s="2">
        <v>88.466099999999997</v>
      </c>
      <c r="I608" s="2">
        <v>97.125299999999996</v>
      </c>
    </row>
    <row r="609" spans="1:9" x14ac:dyDescent="0.25">
      <c r="B609">
        <v>2</v>
      </c>
      <c r="C609" s="6">
        <v>44228</v>
      </c>
      <c r="D609" s="1">
        <v>1.5736503928571433</v>
      </c>
      <c r="E609" s="1">
        <v>2.2788692500000001</v>
      </c>
      <c r="F609" s="2">
        <v>43.988999999999997</v>
      </c>
      <c r="G609" s="2">
        <v>69.399000000000001</v>
      </c>
      <c r="H609" s="2">
        <v>71.026499999999999</v>
      </c>
      <c r="I609" s="2">
        <v>73.86269999999999</v>
      </c>
    </row>
    <row r="610" spans="1:9" x14ac:dyDescent="0.25">
      <c r="B610">
        <v>3</v>
      </c>
      <c r="C610" s="6">
        <v>44256</v>
      </c>
      <c r="D610" s="1">
        <v>5.1431236161290323</v>
      </c>
      <c r="E610" s="1">
        <v>4.762259225806452</v>
      </c>
      <c r="F610" s="2">
        <v>33.690899999999999</v>
      </c>
      <c r="G610" s="2">
        <v>36.534300000000002</v>
      </c>
      <c r="H610" s="2">
        <v>18.025799999999997</v>
      </c>
      <c r="I610" s="2">
        <v>37.705800000000004</v>
      </c>
    </row>
    <row r="611" spans="1:9" x14ac:dyDescent="0.25">
      <c r="B611">
        <v>4</v>
      </c>
      <c r="C611" s="6">
        <v>44287</v>
      </c>
      <c r="D611" s="1">
        <v>8.5831703333333333</v>
      </c>
      <c r="E611" s="1">
        <v>8.3971193333333307</v>
      </c>
      <c r="F611" s="2">
        <v>52.837199999999996</v>
      </c>
      <c r="G611" s="2">
        <v>42.173999999999999</v>
      </c>
      <c r="H611" s="2">
        <v>11.350620000000001</v>
      </c>
      <c r="I611" s="2">
        <v>41.638199999999998</v>
      </c>
    </row>
    <row r="612" spans="1:9" x14ac:dyDescent="0.25">
      <c r="B612">
        <v>5</v>
      </c>
      <c r="C612" s="6">
        <v>44317</v>
      </c>
      <c r="D612" s="1">
        <v>11.330334193548387</v>
      </c>
      <c r="E612" s="1">
        <v>10.665483225806451</v>
      </c>
      <c r="F612" s="2">
        <v>68.406599999999997</v>
      </c>
      <c r="G612" s="2">
        <v>87.29849999999999</v>
      </c>
      <c r="H612" s="2">
        <v>6.6644999999999994</v>
      </c>
      <c r="I612" s="2">
        <v>32.807099999999998</v>
      </c>
    </row>
    <row r="613" spans="1:9" x14ac:dyDescent="0.25">
      <c r="B613">
        <v>6</v>
      </c>
      <c r="C613" s="6">
        <v>44348</v>
      </c>
      <c r="D613" s="1">
        <v>14.310073333333332</v>
      </c>
      <c r="E613" s="1">
        <v>13.729616333333329</v>
      </c>
      <c r="F613" s="2">
        <v>63.994800000000005</v>
      </c>
      <c r="G613" s="2">
        <v>87.889200000000002</v>
      </c>
      <c r="H613" s="2">
        <v>9.5829000000000004</v>
      </c>
      <c r="I613" s="2">
        <v>0</v>
      </c>
    </row>
    <row r="614" spans="1:9" x14ac:dyDescent="0.25">
      <c r="B614">
        <v>7</v>
      </c>
      <c r="C614" s="6">
        <v>44378</v>
      </c>
      <c r="D614" s="1">
        <v>20.236803225806458</v>
      </c>
      <c r="E614" s="1">
        <v>19.336183870967744</v>
      </c>
      <c r="F614" s="2">
        <v>45.495899999999999</v>
      </c>
      <c r="G614" s="2">
        <v>69.837600000000009</v>
      </c>
      <c r="H614" s="2">
        <v>0.85877100000000006</v>
      </c>
      <c r="I614" s="2">
        <v>0</v>
      </c>
    </row>
    <row r="615" spans="1:9" x14ac:dyDescent="0.25">
      <c r="B615">
        <v>8</v>
      </c>
      <c r="C615" s="6">
        <v>44409</v>
      </c>
      <c r="D615" s="1">
        <v>18.593219354838713</v>
      </c>
      <c r="E615" s="1">
        <v>17.860435483870969</v>
      </c>
      <c r="F615" s="2">
        <v>25.28547</v>
      </c>
      <c r="G615" s="2">
        <v>24.237960000000001</v>
      </c>
      <c r="H615" s="2">
        <v>0</v>
      </c>
      <c r="I615" s="2">
        <v>0</v>
      </c>
    </row>
    <row r="616" spans="1:9" x14ac:dyDescent="0.25">
      <c r="B616">
        <v>9</v>
      </c>
      <c r="C616" s="6">
        <v>44440</v>
      </c>
      <c r="D616" s="1">
        <v>14.523619999999999</v>
      </c>
      <c r="E616" s="1">
        <v>13.493328666666669</v>
      </c>
      <c r="F616" s="2">
        <v>50.960099999999997</v>
      </c>
      <c r="G616" s="2">
        <v>85.503</v>
      </c>
      <c r="H616" s="2">
        <v>0.53670599999999991</v>
      </c>
      <c r="I616" s="2">
        <v>0</v>
      </c>
    </row>
    <row r="617" spans="1:9" x14ac:dyDescent="0.25">
      <c r="B617">
        <v>10</v>
      </c>
      <c r="C617" s="6">
        <v>44470</v>
      </c>
      <c r="D617" s="1">
        <v>9.7051516129032258</v>
      </c>
      <c r="E617" s="1">
        <v>9.5137151612903246</v>
      </c>
      <c r="F617" s="2">
        <v>115.2435</v>
      </c>
      <c r="G617" s="2">
        <v>42.3996</v>
      </c>
      <c r="H617" s="2">
        <v>1.7082029999999999</v>
      </c>
      <c r="I617" s="2">
        <v>4.0221</v>
      </c>
    </row>
    <row r="618" spans="1:9" x14ac:dyDescent="0.25">
      <c r="B618">
        <v>11</v>
      </c>
      <c r="C618" s="6">
        <v>44501</v>
      </c>
      <c r="D618" s="1">
        <v>7.4838356666666677</v>
      </c>
      <c r="E618" s="1">
        <v>7.6327942999999996</v>
      </c>
      <c r="F618" s="2">
        <v>47.082900000000002</v>
      </c>
      <c r="G618" s="2">
        <v>57.558299999999996</v>
      </c>
      <c r="H618" s="2">
        <v>31.722299999999997</v>
      </c>
      <c r="I618" s="2">
        <v>35.585099999999997</v>
      </c>
    </row>
    <row r="619" spans="1:9" x14ac:dyDescent="0.25">
      <c r="B619">
        <v>12</v>
      </c>
      <c r="C619" s="6">
        <v>44531</v>
      </c>
      <c r="D619" s="1">
        <v>4.6727235290322575</v>
      </c>
      <c r="E619" s="1">
        <v>4.8025092903225808</v>
      </c>
      <c r="F619" s="2">
        <v>56.990400000000001</v>
      </c>
      <c r="G619" s="2">
        <v>90.144300000000001</v>
      </c>
      <c r="H619" s="2">
        <v>45.1374</v>
      </c>
      <c r="I619" s="2">
        <v>81.172800000000009</v>
      </c>
    </row>
    <row r="620" spans="1:9" x14ac:dyDescent="0.25">
      <c r="A620">
        <v>2022</v>
      </c>
      <c r="B620">
        <v>1</v>
      </c>
      <c r="C620" s="6">
        <v>44562</v>
      </c>
      <c r="D620" s="1">
        <v>1.3940032258064519</v>
      </c>
      <c r="E620" s="1">
        <v>2.3097470322580644</v>
      </c>
      <c r="F620" s="2">
        <v>117.0111</v>
      </c>
      <c r="G620" s="2">
        <v>194.29649999999998</v>
      </c>
      <c r="H620" s="2">
        <v>119.514</v>
      </c>
      <c r="I620" s="2">
        <v>193.37549999999999</v>
      </c>
    </row>
    <row r="621" spans="1:9" x14ac:dyDescent="0.25">
      <c r="B621">
        <v>2</v>
      </c>
      <c r="C621" s="6">
        <v>44593</v>
      </c>
      <c r="D621" s="1">
        <v>1.4202622857142857</v>
      </c>
      <c r="E621" s="1">
        <v>1.6928690107142859</v>
      </c>
      <c r="F621" s="2">
        <v>15.414899999999999</v>
      </c>
      <c r="G621" s="2">
        <v>58.786200000000001</v>
      </c>
      <c r="H621" s="2">
        <v>16.467599999999997</v>
      </c>
      <c r="I621" s="2">
        <v>63.905400000000007</v>
      </c>
    </row>
    <row r="622" spans="1:9" x14ac:dyDescent="0.25">
      <c r="B622">
        <v>3</v>
      </c>
      <c r="C622" s="6">
        <v>44621</v>
      </c>
      <c r="D622" s="1">
        <v>4.853543419354839</v>
      </c>
      <c r="E622" s="1">
        <v>5.1775670967741938</v>
      </c>
      <c r="F622" s="2">
        <v>39.281099999999995</v>
      </c>
      <c r="G622" s="2">
        <v>50.435399999999994</v>
      </c>
      <c r="H622" s="2">
        <v>24.47484</v>
      </c>
      <c r="I622" s="2">
        <v>51.147599999999997</v>
      </c>
    </row>
    <row r="623" spans="1:9" x14ac:dyDescent="0.25">
      <c r="B623">
        <v>4</v>
      </c>
      <c r="C623" s="6">
        <v>44652</v>
      </c>
      <c r="D623" s="1">
        <v>8.1185023333333337</v>
      </c>
      <c r="E623" s="1">
        <v>8.1027219999999982</v>
      </c>
      <c r="F623" s="2">
        <v>62.987099999999998</v>
      </c>
      <c r="G623" s="2">
        <v>107.6229</v>
      </c>
      <c r="H623" s="2">
        <v>40.184999999999995</v>
      </c>
      <c r="I623" s="2">
        <v>109.17150000000001</v>
      </c>
    </row>
    <row r="624" spans="1:9" x14ac:dyDescent="0.25">
      <c r="B624">
        <v>5</v>
      </c>
      <c r="C624" s="6">
        <v>44682</v>
      </c>
      <c r="D624" s="1">
        <v>10.878596451612903</v>
      </c>
      <c r="E624" s="1">
        <v>10.300714838709677</v>
      </c>
      <c r="F624" s="2">
        <v>32.675400000000003</v>
      </c>
      <c r="G624" s="2">
        <v>45.4482</v>
      </c>
      <c r="H624" s="2">
        <v>1.3998900000000001</v>
      </c>
      <c r="I624" s="2">
        <v>20.794319999999999</v>
      </c>
    </row>
    <row r="625" spans="1:9" x14ac:dyDescent="0.25">
      <c r="B625">
        <v>6</v>
      </c>
      <c r="C625" s="6">
        <v>44713</v>
      </c>
      <c r="D625" s="1">
        <v>15.57587</v>
      </c>
      <c r="E625" s="1">
        <v>16.214917333333332</v>
      </c>
      <c r="F625" s="2">
        <v>55.692599999999999</v>
      </c>
      <c r="G625" s="2">
        <v>92.137199999999993</v>
      </c>
      <c r="H625" s="2">
        <v>4.7768100000000002</v>
      </c>
      <c r="I625" s="2">
        <v>0</v>
      </c>
    </row>
    <row r="626" spans="1:9" x14ac:dyDescent="0.25">
      <c r="B626">
        <v>7</v>
      </c>
      <c r="C626" s="6">
        <v>44743</v>
      </c>
      <c r="D626" s="1">
        <v>16.858977419354837</v>
      </c>
      <c r="E626" s="1">
        <v>15.613506451612901</v>
      </c>
      <c r="F626" s="2">
        <v>91.11</v>
      </c>
      <c r="G626" s="2">
        <v>43.457700000000003</v>
      </c>
      <c r="H626" s="2">
        <v>5.7131999999999996</v>
      </c>
      <c r="I626" s="2">
        <v>0</v>
      </c>
    </row>
    <row r="627" spans="1:9" x14ac:dyDescent="0.25">
      <c r="B627">
        <v>8</v>
      </c>
      <c r="C627" s="6">
        <v>44774</v>
      </c>
      <c r="D627" s="1">
        <v>18.354132258064517</v>
      </c>
      <c r="E627" s="1">
        <v>17.477845161290325</v>
      </c>
      <c r="F627" s="2">
        <v>170.35590000000002</v>
      </c>
      <c r="G627" s="2">
        <v>174.41909999999999</v>
      </c>
      <c r="H627" s="2">
        <v>4.3549560000000005</v>
      </c>
      <c r="I627" s="2">
        <v>0</v>
      </c>
    </row>
    <row r="628" spans="1:9" x14ac:dyDescent="0.25">
      <c r="B628">
        <v>9</v>
      </c>
      <c r="C628" s="6">
        <v>44805</v>
      </c>
      <c r="D628" s="1">
        <v>15.672559999999999</v>
      </c>
      <c r="E628" s="1">
        <v>15.115873333333335</v>
      </c>
      <c r="F628" s="2">
        <v>37.573500000000003</v>
      </c>
      <c r="G628" s="2">
        <v>34.1526</v>
      </c>
      <c r="H628" s="2">
        <v>0.49117199999999994</v>
      </c>
      <c r="I628" s="2">
        <v>0</v>
      </c>
    </row>
    <row r="629" spans="1:9" x14ac:dyDescent="0.25">
      <c r="B629">
        <v>10</v>
      </c>
      <c r="C629" s="6">
        <v>44835</v>
      </c>
      <c r="D629" s="1">
        <v>10.614320322580646</v>
      </c>
      <c r="E629" s="1">
        <v>10.455711290322583</v>
      </c>
      <c r="F629" s="2">
        <v>2.6870039999999999</v>
      </c>
      <c r="G629" s="2">
        <v>44.729700000000001</v>
      </c>
      <c r="H629" s="2">
        <v>0.25176929999999997</v>
      </c>
      <c r="I629" s="2">
        <v>14.09625</v>
      </c>
    </row>
    <row r="630" spans="1:9" x14ac:dyDescent="0.25">
      <c r="B630">
        <v>11</v>
      </c>
      <c r="C630" s="6">
        <v>44866</v>
      </c>
      <c r="D630" s="1">
        <v>6.9388458999999987</v>
      </c>
      <c r="E630" s="1">
        <v>6.3460986833333344</v>
      </c>
      <c r="F630" s="2">
        <v>89.309400000000011</v>
      </c>
      <c r="G630" s="2">
        <v>198.0531</v>
      </c>
      <c r="H630" s="2">
        <v>18.591419999999999</v>
      </c>
      <c r="I630" s="2">
        <v>183.56610000000001</v>
      </c>
    </row>
    <row r="631" spans="1:9" x14ac:dyDescent="0.25">
      <c r="B631">
        <v>12</v>
      </c>
      <c r="C631" s="6">
        <v>44896</v>
      </c>
      <c r="D631" s="1">
        <v>3.5733787419354832</v>
      </c>
      <c r="E631" s="1">
        <v>3.6242233225806451</v>
      </c>
      <c r="F631" s="2">
        <v>90.718500000000006</v>
      </c>
      <c r="G631" s="2">
        <v>102.2505</v>
      </c>
      <c r="H631" s="2">
        <v>84.894899999999993</v>
      </c>
      <c r="I631" s="2">
        <v>95.678999999999988</v>
      </c>
    </row>
    <row r="632" spans="1:9" x14ac:dyDescent="0.25">
      <c r="A632">
        <v>2023</v>
      </c>
      <c r="B632">
        <v>1</v>
      </c>
      <c r="C632" s="6">
        <v>44927</v>
      </c>
      <c r="D632" s="1">
        <v>-0.80418796774193535</v>
      </c>
      <c r="E632" s="1">
        <v>-0.50711132258064529</v>
      </c>
      <c r="F632" s="2">
        <v>74.301899999999989</v>
      </c>
      <c r="G632" s="2">
        <v>69.595799999999997</v>
      </c>
      <c r="H632" s="2">
        <v>79.400099999999995</v>
      </c>
      <c r="I632" s="2">
        <v>78.354300000000009</v>
      </c>
    </row>
    <row r="633" spans="1:9" x14ac:dyDescent="0.25">
      <c r="B633">
        <v>2</v>
      </c>
      <c r="C633" s="6">
        <v>44958</v>
      </c>
      <c r="D633" s="1">
        <v>1.822977392857142</v>
      </c>
      <c r="E633" s="1">
        <v>2.2451534999999998</v>
      </c>
      <c r="F633" s="2">
        <v>84.101100000000002</v>
      </c>
      <c r="G633" s="2">
        <v>81.684899999999999</v>
      </c>
      <c r="H633" s="2">
        <v>85.69980000000001</v>
      </c>
      <c r="I633" s="2">
        <v>78.43950000000001</v>
      </c>
    </row>
    <row r="634" spans="1:9" x14ac:dyDescent="0.25">
      <c r="B634">
        <v>3</v>
      </c>
      <c r="C634" s="6">
        <v>44986</v>
      </c>
      <c r="D634" s="1">
        <v>1.8188734516129028</v>
      </c>
      <c r="E634" s="1">
        <v>2.2029603454838713</v>
      </c>
      <c r="F634" s="2">
        <v>29.296410000000002</v>
      </c>
      <c r="G634" s="2">
        <v>42.332100000000004</v>
      </c>
      <c r="H634" s="2">
        <v>20.81091</v>
      </c>
      <c r="I634" s="2">
        <v>59.982599999999998</v>
      </c>
    </row>
    <row r="635" spans="1:9" x14ac:dyDescent="0.25">
      <c r="B635">
        <v>4</v>
      </c>
      <c r="C635" s="6">
        <v>45017</v>
      </c>
      <c r="D635" s="1">
        <v>7.8811150000000003</v>
      </c>
      <c r="E635" s="1">
        <v>7.1577193333333344</v>
      </c>
      <c r="F635" s="2">
        <v>39.515099999999997</v>
      </c>
      <c r="G635" s="2">
        <v>47.886000000000003</v>
      </c>
      <c r="H635" s="2">
        <v>3.6410400000000003</v>
      </c>
      <c r="I635" s="2">
        <v>3.41289</v>
      </c>
    </row>
    <row r="636" spans="1:9" x14ac:dyDescent="0.25">
      <c r="B636">
        <v>5</v>
      </c>
      <c r="C636" s="6">
        <v>45047</v>
      </c>
      <c r="D636" s="1">
        <v>14.206580645161289</v>
      </c>
      <c r="E636" s="1">
        <v>13.271849354838713</v>
      </c>
      <c r="F636" s="2">
        <v>44.577300000000001</v>
      </c>
      <c r="G636" s="2">
        <v>45.280499999999996</v>
      </c>
      <c r="H636" s="2">
        <v>2.4764790000000003</v>
      </c>
      <c r="I636" s="2">
        <v>0</v>
      </c>
    </row>
    <row r="637" spans="1:9" x14ac:dyDescent="0.25">
      <c r="B637">
        <v>6</v>
      </c>
      <c r="C637" s="6">
        <v>45078</v>
      </c>
      <c r="D637" s="1">
        <v>13.966046666666669</v>
      </c>
      <c r="E637" s="1">
        <v>13.476956666666668</v>
      </c>
      <c r="F637" s="2">
        <v>84.827699999999993</v>
      </c>
      <c r="G637" s="2">
        <v>36.535799999999995</v>
      </c>
      <c r="H637" s="2">
        <v>6.9470099999999997</v>
      </c>
      <c r="I637" s="2">
        <v>0</v>
      </c>
    </row>
    <row r="638" spans="1:9" x14ac:dyDescent="0.25">
      <c r="B638">
        <v>7</v>
      </c>
      <c r="C638" s="6">
        <v>45108</v>
      </c>
      <c r="D638" s="1">
        <v>18.224193548387099</v>
      </c>
      <c r="E638" s="1">
        <v>17.000290322580643</v>
      </c>
      <c r="F638" s="2">
        <v>17.248739999999998</v>
      </c>
      <c r="G638" s="2">
        <v>68.0124</v>
      </c>
      <c r="H638" s="2">
        <v>9.357540000000001E-3</v>
      </c>
      <c r="I638" s="2">
        <v>0</v>
      </c>
    </row>
    <row r="639" spans="1:9" x14ac:dyDescent="0.25">
      <c r="B639">
        <v>8</v>
      </c>
      <c r="C639" s="6">
        <v>45139</v>
      </c>
      <c r="D639" s="1">
        <v>16.757803225806455</v>
      </c>
      <c r="E639" s="1">
        <v>16.113364516129032</v>
      </c>
      <c r="F639" s="2">
        <v>30.728100000000001</v>
      </c>
      <c r="G639" s="2">
        <v>40.267200000000003</v>
      </c>
      <c r="H639" s="2">
        <v>0.11729070000000001</v>
      </c>
      <c r="I639" s="2">
        <v>0</v>
      </c>
    </row>
    <row r="640" spans="1:9" x14ac:dyDescent="0.25">
      <c r="B640">
        <v>9</v>
      </c>
      <c r="C640" s="6">
        <v>45170</v>
      </c>
      <c r="D640" s="1">
        <v>13.774130000000003</v>
      </c>
      <c r="E640" s="1">
        <v>13.693761333333333</v>
      </c>
      <c r="F640" s="2">
        <v>53.592300000000002</v>
      </c>
      <c r="G640" s="2">
        <v>75.438599999999994</v>
      </c>
      <c r="H640" s="2">
        <v>0.77048700000000003</v>
      </c>
      <c r="I640" s="2">
        <v>0</v>
      </c>
    </row>
    <row r="641" spans="1:9" x14ac:dyDescent="0.25">
      <c r="B641">
        <v>10</v>
      </c>
      <c r="C641" s="6">
        <v>45200</v>
      </c>
      <c r="D641" s="1">
        <v>9.2249072580645155</v>
      </c>
      <c r="E641" s="1">
        <v>8.9091704516129031</v>
      </c>
      <c r="F641" s="2">
        <v>47.888100000000001</v>
      </c>
      <c r="G641" s="2">
        <v>111.9273</v>
      </c>
      <c r="H641" s="2">
        <v>0.63801000000000008</v>
      </c>
      <c r="I641" s="2">
        <v>84.228300000000004</v>
      </c>
    </row>
    <row r="642" spans="1:9" x14ac:dyDescent="0.25">
      <c r="B642">
        <v>11</v>
      </c>
      <c r="C642" s="6">
        <v>45231</v>
      </c>
      <c r="D642" s="1">
        <v>5.6626456666666662</v>
      </c>
      <c r="E642" s="1">
        <v>5.0673004233333323</v>
      </c>
      <c r="F642" s="2">
        <v>80.801099999999991</v>
      </c>
      <c r="G642" s="2">
        <v>73.307999999999993</v>
      </c>
      <c r="H642" s="2">
        <v>48.734400000000001</v>
      </c>
      <c r="I642" s="2">
        <v>63.319200000000002</v>
      </c>
    </row>
    <row r="643" spans="1:9" x14ac:dyDescent="0.25">
      <c r="B643">
        <v>12</v>
      </c>
      <c r="C643" s="6">
        <v>45261</v>
      </c>
      <c r="D643" s="1">
        <v>2.9290750967741936</v>
      </c>
      <c r="E643" s="1">
        <v>3.3201414516129031</v>
      </c>
      <c r="F643" s="2">
        <v>86.916000000000011</v>
      </c>
      <c r="G643" s="2">
        <v>131.96430000000001</v>
      </c>
      <c r="H643" s="2">
        <v>81.506999999999991</v>
      </c>
      <c r="I643" s="2">
        <v>129.97890000000001</v>
      </c>
    </row>
    <row r="644" spans="1:9" x14ac:dyDescent="0.25">
      <c r="A644">
        <v>2024</v>
      </c>
      <c r="B644">
        <v>1</v>
      </c>
      <c r="C644" s="6">
        <v>45292</v>
      </c>
      <c r="D644" s="1">
        <v>2.6493918000000005</v>
      </c>
      <c r="E644" s="1">
        <v>3.1705571935483872</v>
      </c>
      <c r="F644" s="2">
        <v>57.154800000000002</v>
      </c>
      <c r="G644" s="2">
        <v>96.674700000000001</v>
      </c>
      <c r="H644" s="2">
        <v>50.937899999999999</v>
      </c>
      <c r="I644" s="2">
        <v>93.773399999999995</v>
      </c>
    </row>
    <row r="645" spans="1:9" x14ac:dyDescent="0.25">
      <c r="B645">
        <v>2</v>
      </c>
      <c r="C645" s="6">
        <v>45323</v>
      </c>
      <c r="D645" s="1">
        <v>1.2370000689655172</v>
      </c>
      <c r="E645" s="1">
        <v>1.3325686206896556</v>
      </c>
      <c r="F645" s="2">
        <v>54.953099999999999</v>
      </c>
      <c r="G645" s="2">
        <v>94.938000000000002</v>
      </c>
      <c r="H645" s="2">
        <v>52.793100000000003</v>
      </c>
      <c r="I645" s="2">
        <v>94.189499999999995</v>
      </c>
    </row>
    <row r="646" spans="1:9" x14ac:dyDescent="0.25">
      <c r="B646">
        <v>3</v>
      </c>
      <c r="C646" s="6">
        <v>45352</v>
      </c>
      <c r="D646" s="1">
        <v>4.7022936129032251</v>
      </c>
      <c r="E646" s="1">
        <v>4.8616500193548395</v>
      </c>
      <c r="F646" s="2">
        <v>86.096400000000003</v>
      </c>
      <c r="G646" s="2">
        <v>99.809399999999997</v>
      </c>
      <c r="H646" s="2">
        <v>58.741799999999998</v>
      </c>
      <c r="I646" s="2">
        <v>107.75040000000001</v>
      </c>
    </row>
    <row r="647" spans="1:9" x14ac:dyDescent="0.25">
      <c r="B647">
        <v>4</v>
      </c>
      <c r="C647" s="6">
        <v>45383</v>
      </c>
      <c r="D647" s="1">
        <v>9.7808583333333345</v>
      </c>
      <c r="E647" s="1">
        <v>9.7404119999999992</v>
      </c>
      <c r="F647" s="2">
        <v>81.456599999999995</v>
      </c>
      <c r="G647" s="2">
        <v>34.140299999999996</v>
      </c>
      <c r="H647" s="2">
        <v>54.212700000000005</v>
      </c>
      <c r="I647" s="2">
        <v>27.478439999999999</v>
      </c>
    </row>
    <row r="648" spans="1:9" x14ac:dyDescent="0.25">
      <c r="B648">
        <v>5</v>
      </c>
      <c r="C648" s="6">
        <v>45413</v>
      </c>
      <c r="D648" s="1">
        <v>12.046045806451612</v>
      </c>
      <c r="E648" s="1">
        <v>11.78303419354839</v>
      </c>
      <c r="F648" s="2">
        <v>58.932600000000001</v>
      </c>
      <c r="G648" s="2">
        <v>63.176099999999998</v>
      </c>
      <c r="H648" s="2">
        <v>18.94182</v>
      </c>
      <c r="I648" s="2">
        <v>0</v>
      </c>
    </row>
    <row r="649" spans="1:9" x14ac:dyDescent="0.25">
      <c r="B649">
        <v>6</v>
      </c>
      <c r="C649" s="6">
        <v>45444</v>
      </c>
      <c r="D649" s="1">
        <v>14.985149999999999</v>
      </c>
      <c r="E649" s="1">
        <v>14.210276666666667</v>
      </c>
      <c r="F649" s="2">
        <v>113.9175</v>
      </c>
      <c r="G649" s="2">
        <v>165.68369999999999</v>
      </c>
      <c r="H649" s="2">
        <v>29.466719999999999</v>
      </c>
      <c r="I649" s="2">
        <v>11.77239</v>
      </c>
    </row>
    <row r="650" spans="1:9" x14ac:dyDescent="0.25">
      <c r="B650">
        <v>7</v>
      </c>
      <c r="C650" s="6">
        <v>45474</v>
      </c>
      <c r="D650" s="1">
        <v>16.328277419354837</v>
      </c>
      <c r="E650" s="1">
        <v>15.000422580645163</v>
      </c>
      <c r="F650" s="2">
        <v>47.622899999999994</v>
      </c>
      <c r="G650" s="2">
        <v>117.06269999999999</v>
      </c>
      <c r="H650" s="2">
        <v>0</v>
      </c>
      <c r="I650" s="2">
        <v>38.954999999999998</v>
      </c>
    </row>
    <row r="651" spans="1:9" x14ac:dyDescent="0.25">
      <c r="B651">
        <v>8</v>
      </c>
      <c r="C651" s="6">
        <v>45505</v>
      </c>
      <c r="D651" s="1">
        <v>16.736470967741937</v>
      </c>
      <c r="E651" s="1">
        <v>15.575750645161289</v>
      </c>
      <c r="F651" s="2">
        <v>58.2423</v>
      </c>
      <c r="G651" s="2">
        <v>70.393500000000003</v>
      </c>
      <c r="H651" s="2">
        <v>0.74796600000000002</v>
      </c>
      <c r="I651" s="2">
        <v>5.3451899999999997</v>
      </c>
    </row>
    <row r="652" spans="1:9" x14ac:dyDescent="0.25">
      <c r="B652">
        <v>9</v>
      </c>
      <c r="C652" s="6">
        <v>45536</v>
      </c>
      <c r="D652" s="1">
        <v>16.308980000000002</v>
      </c>
      <c r="E652" s="1">
        <v>15.803656666666663</v>
      </c>
      <c r="F652" s="2">
        <v>29.695349999999998</v>
      </c>
      <c r="G652" s="2">
        <v>47.849699999999999</v>
      </c>
      <c r="H652" s="2">
        <v>0.45627000000000001</v>
      </c>
      <c r="I652" s="2">
        <v>0</v>
      </c>
    </row>
    <row r="653" spans="1:9" x14ac:dyDescent="0.25">
      <c r="B653">
        <v>10</v>
      </c>
      <c r="C653" s="6">
        <v>45566</v>
      </c>
      <c r="D653" s="1">
        <v>7.9779767741935474</v>
      </c>
      <c r="E653" s="1">
        <v>7.2008125806451613</v>
      </c>
      <c r="F653" s="2">
        <v>27.534749999999999</v>
      </c>
      <c r="G653" s="2">
        <v>44.814900000000002</v>
      </c>
      <c r="H653" s="2">
        <v>0.62285100000000004</v>
      </c>
      <c r="I653" s="2">
        <v>16.765590000000003</v>
      </c>
    </row>
    <row r="654" spans="1:9" x14ac:dyDescent="0.25">
      <c r="B654">
        <v>11</v>
      </c>
      <c r="C654" s="6">
        <v>45597</v>
      </c>
      <c r="D654" s="1">
        <v>6.9311373333333304</v>
      </c>
      <c r="E654" s="1">
        <v>7.2593999999999994</v>
      </c>
      <c r="F654" s="2">
        <v>106.422</v>
      </c>
      <c r="G654" s="2">
        <v>138.084</v>
      </c>
      <c r="H654" s="2">
        <v>47.062200000000004</v>
      </c>
      <c r="I654" s="2">
        <v>129.36660000000001</v>
      </c>
    </row>
    <row r="655" spans="1:9" x14ac:dyDescent="0.25">
      <c r="B655">
        <v>12</v>
      </c>
      <c r="C655" s="6">
        <v>45627</v>
      </c>
      <c r="D655" s="1">
        <v>-0.7474272258064516</v>
      </c>
      <c r="E655" s="1">
        <v>-1.3812340967741934</v>
      </c>
      <c r="F655" s="2">
        <v>21.1419</v>
      </c>
      <c r="G655" s="2">
        <v>62.460599999999999</v>
      </c>
      <c r="H655" s="2">
        <v>14.589300000000001</v>
      </c>
      <c r="I655" s="2">
        <v>52.702199999999998</v>
      </c>
    </row>
    <row r="656" spans="1:9" x14ac:dyDescent="0.25">
      <c r="A656">
        <v>2025</v>
      </c>
      <c r="B656">
        <v>1</v>
      </c>
      <c r="C656" s="6">
        <v>45658</v>
      </c>
      <c r="D656" s="1">
        <v>-1.8676387096773703E-2</v>
      </c>
      <c r="E656" s="1">
        <v>6.159680645161298E-2</v>
      </c>
      <c r="F656" s="2">
        <v>50.303100000000001</v>
      </c>
      <c r="G656" s="2">
        <v>44.637</v>
      </c>
      <c r="H656" s="2">
        <v>47.796600000000005</v>
      </c>
      <c r="I656" s="2">
        <v>50.933100000000003</v>
      </c>
    </row>
    <row r="657" spans="1:9" x14ac:dyDescent="0.25">
      <c r="B657">
        <v>2</v>
      </c>
      <c r="C657" s="6">
        <v>45689</v>
      </c>
      <c r="D657" s="1">
        <v>2.7566135357142865</v>
      </c>
      <c r="E657" s="1">
        <v>3.1982196428571439</v>
      </c>
      <c r="F657" s="2">
        <v>89.414100000000005</v>
      </c>
      <c r="G657" s="2">
        <v>152.8236</v>
      </c>
      <c r="H657" s="2">
        <v>81.366599999999991</v>
      </c>
      <c r="I657" s="2">
        <v>156.57210000000001</v>
      </c>
    </row>
    <row r="658" spans="1:9" x14ac:dyDescent="0.25">
      <c r="B658">
        <v>3</v>
      </c>
      <c r="C658" s="6">
        <v>45717</v>
      </c>
      <c r="D658" s="1">
        <v>5.2698925806451609</v>
      </c>
      <c r="E658" s="1">
        <v>5.2695812903225798</v>
      </c>
      <c r="F658" s="2">
        <v>74.966999999999999</v>
      </c>
      <c r="G658" s="2">
        <v>76.652699999999996</v>
      </c>
      <c r="H658" s="2">
        <v>63.348000000000006</v>
      </c>
      <c r="I658" s="2">
        <v>74.267099999999999</v>
      </c>
    </row>
    <row r="659" spans="1:9" x14ac:dyDescent="0.25">
      <c r="B659">
        <v>4</v>
      </c>
      <c r="C659" s="6">
        <v>45748</v>
      </c>
      <c r="D659" s="1">
        <v>8.0755159999999986</v>
      </c>
      <c r="E659" s="1">
        <v>8.1679793333333333</v>
      </c>
      <c r="F659" s="2">
        <v>18.01407</v>
      </c>
      <c r="G659" s="2">
        <v>14.48352</v>
      </c>
      <c r="H659" s="2">
        <v>1.1370870000000002</v>
      </c>
      <c r="I659" s="2">
        <v>5.9481599999999997</v>
      </c>
    </row>
    <row r="660" spans="1:9" x14ac:dyDescent="0.25">
      <c r="B660">
        <v>5</v>
      </c>
      <c r="C660" s="6">
        <v>45778</v>
      </c>
      <c r="D660" s="1">
        <v>12.535269677419356</v>
      </c>
      <c r="E660" s="1">
        <v>12.028174838709678</v>
      </c>
      <c r="F660" s="2">
        <v>94.517699999999991</v>
      </c>
      <c r="G660" s="2">
        <v>86.830200000000005</v>
      </c>
      <c r="H660" s="2">
        <v>25.828410000000002</v>
      </c>
      <c r="I660" s="2">
        <v>5.2359299999999998</v>
      </c>
    </row>
    <row r="661" spans="1:9" x14ac:dyDescent="0.25">
      <c r="B661">
        <v>6</v>
      </c>
      <c r="C661" s="6">
        <v>45809</v>
      </c>
      <c r="D661" s="1">
        <v>16.626006666666669</v>
      </c>
      <c r="E661" s="1">
        <v>15.70781</v>
      </c>
      <c r="F661" s="2">
        <v>51.628500000000003</v>
      </c>
      <c r="G661" s="2">
        <v>49.331400000000002</v>
      </c>
      <c r="H661" s="2">
        <v>3.7576200000000002</v>
      </c>
      <c r="I661" s="2">
        <v>0</v>
      </c>
    </row>
    <row r="662" spans="1:9" x14ac:dyDescent="0.25">
      <c r="B662">
        <v>7</v>
      </c>
      <c r="C662" s="6">
        <v>45839</v>
      </c>
      <c r="D662" s="1">
        <v>18.676916129032257</v>
      </c>
      <c r="E662" s="1">
        <v>17.330400000000004</v>
      </c>
      <c r="F662" s="2">
        <v>50.791200000000003</v>
      </c>
      <c r="G662" s="2">
        <v>56.817599999999999</v>
      </c>
      <c r="H662" s="2">
        <v>0</v>
      </c>
      <c r="I662" s="2">
        <v>0</v>
      </c>
    </row>
    <row r="663" spans="1:9" x14ac:dyDescent="0.25">
      <c r="B663">
        <v>8</v>
      </c>
      <c r="C663" s="6">
        <v>45870</v>
      </c>
      <c r="D663" s="1">
        <v>16.92171290322581</v>
      </c>
      <c r="E663" s="1">
        <v>16.205212903225803</v>
      </c>
      <c r="F663" s="2">
        <v>44.1798</v>
      </c>
      <c r="G663" s="2">
        <v>97.494600000000005</v>
      </c>
      <c r="H663" s="2">
        <v>0.2940546</v>
      </c>
      <c r="I663" s="2">
        <v>0</v>
      </c>
    </row>
    <row r="664" spans="1:9" x14ac:dyDescent="0.25">
      <c r="B664">
        <v>9</v>
      </c>
      <c r="C664" s="6">
        <v>45901</v>
      </c>
      <c r="D664" s="1">
        <v>13.567251333333333</v>
      </c>
      <c r="E664" s="1">
        <v>13.141490666666668</v>
      </c>
      <c r="F664" s="2">
        <v>145.42949999999999</v>
      </c>
      <c r="G664" s="2">
        <v>109.44119999999999</v>
      </c>
      <c r="H664" s="2">
        <v>2.578878</v>
      </c>
      <c r="I664" s="2">
        <v>22.125540000000001</v>
      </c>
    </row>
    <row r="665" spans="1:9" x14ac:dyDescent="0.25">
      <c r="B665">
        <v>10</v>
      </c>
      <c r="C665" s="6">
        <v>45931</v>
      </c>
      <c r="D665" s="1">
        <v>8.4674683870967744</v>
      </c>
      <c r="E665" s="1">
        <v>8.5429964516129058</v>
      </c>
      <c r="F665" s="2">
        <v>47.499299999999998</v>
      </c>
      <c r="G665" s="2">
        <v>26.835569999999997</v>
      </c>
      <c r="H665" s="2">
        <v>17.74221</v>
      </c>
      <c r="I665" s="2">
        <v>2.4970050000000001</v>
      </c>
    </row>
    <row r="666" spans="1:9" x14ac:dyDescent="0.25">
      <c r="B666">
        <v>11</v>
      </c>
      <c r="C666" s="6">
        <v>45962</v>
      </c>
      <c r="D666" s="1">
        <v>7.1317396666666655</v>
      </c>
      <c r="E666" s="1">
        <v>7.3153866666666678</v>
      </c>
      <c r="F666" s="2">
        <v>36.999600000000001</v>
      </c>
      <c r="G666" s="2">
        <v>82.938599999999994</v>
      </c>
      <c r="H666" s="2">
        <v>26.009340000000002</v>
      </c>
      <c r="I666" s="2">
        <v>60.692999999999998</v>
      </c>
    </row>
    <row r="667" spans="1:9" x14ac:dyDescent="0.25">
      <c r="B667">
        <v>12</v>
      </c>
      <c r="C667" s="6">
        <v>45992</v>
      </c>
      <c r="D667" s="1">
        <v>3.9425579677419358</v>
      </c>
      <c r="E667" s="1">
        <v>4.2204776451612904</v>
      </c>
      <c r="F667" s="2">
        <v>73.082999999999998</v>
      </c>
      <c r="G667" s="2">
        <v>118.9581</v>
      </c>
      <c r="H667" s="2">
        <v>64.058099999999996</v>
      </c>
      <c r="I667" s="2">
        <v>111.4965</v>
      </c>
    </row>
    <row r="668" spans="1:9" x14ac:dyDescent="0.25">
      <c r="A668">
        <v>2026</v>
      </c>
      <c r="B668">
        <v>1</v>
      </c>
      <c r="C668" s="6">
        <v>46023</v>
      </c>
      <c r="D668" s="1">
        <v>3.6013362903225805</v>
      </c>
      <c r="E668" s="1">
        <v>4.1897520967741926</v>
      </c>
      <c r="F668" s="2">
        <v>103.94670000000001</v>
      </c>
      <c r="G668" s="2">
        <v>174.36599999999999</v>
      </c>
      <c r="H668" s="2">
        <v>105.4248</v>
      </c>
      <c r="I668" s="2">
        <v>174.00390000000002</v>
      </c>
    </row>
    <row r="669" spans="1:9" x14ac:dyDescent="0.25">
      <c r="B669">
        <v>2</v>
      </c>
      <c r="C669" s="6">
        <v>46054</v>
      </c>
      <c r="D669" s="1">
        <v>-2.6645669285714284</v>
      </c>
      <c r="E669" s="1">
        <v>-2.0646459285714291</v>
      </c>
      <c r="F669" s="2">
        <v>62.232900000000001</v>
      </c>
      <c r="G669" s="2">
        <v>89.16749999999999</v>
      </c>
      <c r="H669" s="2">
        <v>94.592100000000002</v>
      </c>
      <c r="I669" s="2">
        <v>84.783000000000001</v>
      </c>
    </row>
    <row r="670" spans="1:9" x14ac:dyDescent="0.25">
      <c r="B670">
        <v>3</v>
      </c>
      <c r="C670" s="6">
        <v>46082</v>
      </c>
      <c r="D670" s="1">
        <v>2.6611682741935483</v>
      </c>
      <c r="E670" s="1">
        <v>3.0137383225806462</v>
      </c>
      <c r="F670" s="2">
        <v>112.2852</v>
      </c>
      <c r="G670" s="2">
        <v>95.5749</v>
      </c>
      <c r="H670" s="2">
        <v>105.5889</v>
      </c>
      <c r="I670" s="2">
        <v>140.643</v>
      </c>
    </row>
    <row r="671" spans="1:9" x14ac:dyDescent="0.25">
      <c r="B671">
        <v>4</v>
      </c>
      <c r="C671" s="6">
        <v>46113</v>
      </c>
      <c r="D671" s="1">
        <v>11.020103000000002</v>
      </c>
      <c r="E671" s="1">
        <v>10.684717666666668</v>
      </c>
      <c r="F671" s="2">
        <v>49.110300000000002</v>
      </c>
      <c r="G671" s="2">
        <v>68.664599999999993</v>
      </c>
      <c r="H671" s="2">
        <v>37.554000000000002</v>
      </c>
      <c r="I671" s="2">
        <v>32.375099999999996</v>
      </c>
    </row>
    <row r="672" spans="1:9" x14ac:dyDescent="0.25">
      <c r="B672">
        <v>5</v>
      </c>
      <c r="C672" s="6">
        <v>46143</v>
      </c>
      <c r="D672" s="1">
        <v>11.440760000000001</v>
      </c>
      <c r="E672" s="1">
        <v>11.162125161290321</v>
      </c>
      <c r="F672" s="2">
        <v>8.421149999999999</v>
      </c>
      <c r="G672" s="2">
        <v>6.9115799999999998</v>
      </c>
      <c r="H672" s="2">
        <v>0.22808310000000001</v>
      </c>
      <c r="I672" s="2">
        <v>0</v>
      </c>
    </row>
    <row r="673" spans="1:9" x14ac:dyDescent="0.25">
      <c r="B673">
        <v>6</v>
      </c>
      <c r="C673" s="6">
        <v>46174</v>
      </c>
      <c r="D673" s="1">
        <v>17.072500000000002</v>
      </c>
      <c r="E673" s="1">
        <v>16.327016666666665</v>
      </c>
      <c r="F673" s="2">
        <v>38.092799999999997</v>
      </c>
      <c r="G673" s="2">
        <v>58.795500000000004</v>
      </c>
      <c r="H673" s="2">
        <v>2.8262639999999997</v>
      </c>
      <c r="I673" s="2">
        <v>0</v>
      </c>
    </row>
    <row r="674" spans="1:9" x14ac:dyDescent="0.25">
      <c r="B674">
        <v>7</v>
      </c>
      <c r="C674" s="6">
        <v>46204</v>
      </c>
      <c r="D674" s="1">
        <v>18.973141935483866</v>
      </c>
      <c r="E674" s="1">
        <v>17.555977419354839</v>
      </c>
      <c r="F674" s="2">
        <v>29.240639999999999</v>
      </c>
      <c r="G674" s="2">
        <v>37.749299999999998</v>
      </c>
      <c r="H674" s="2">
        <v>0</v>
      </c>
      <c r="I674" s="2">
        <v>0</v>
      </c>
    </row>
    <row r="675" spans="1:9" x14ac:dyDescent="0.25">
      <c r="B675">
        <v>8</v>
      </c>
      <c r="C675" s="6">
        <v>46235</v>
      </c>
      <c r="D675" s="1">
        <v>20.3149870967742</v>
      </c>
      <c r="E675" s="1">
        <v>19.987535483870968</v>
      </c>
      <c r="F675" s="2">
        <v>11.134319999999999</v>
      </c>
      <c r="G675" s="2">
        <v>24.281189999999999</v>
      </c>
      <c r="H675" s="2">
        <v>0</v>
      </c>
      <c r="I675" s="2">
        <v>0</v>
      </c>
    </row>
    <row r="676" spans="1:9" x14ac:dyDescent="0.25">
      <c r="B676">
        <v>9</v>
      </c>
      <c r="C676" s="6">
        <v>46266</v>
      </c>
      <c r="D676" s="1">
        <v>15.983100333333335</v>
      </c>
      <c r="E676" s="1">
        <v>14.685312666666668</v>
      </c>
      <c r="F676" s="2">
        <v>41.404800000000002</v>
      </c>
      <c r="G676" s="2">
        <v>39.888300000000001</v>
      </c>
      <c r="H676" s="2">
        <v>0.1769067</v>
      </c>
      <c r="I676" s="2">
        <v>0</v>
      </c>
    </row>
    <row r="677" spans="1:9" x14ac:dyDescent="0.25">
      <c r="B677">
        <v>10</v>
      </c>
      <c r="C677" s="6">
        <v>46296</v>
      </c>
      <c r="D677" s="1">
        <v>6.8809629354838719</v>
      </c>
      <c r="E677" s="1">
        <v>6.524020516129033</v>
      </c>
      <c r="F677" s="2">
        <v>176.8185</v>
      </c>
      <c r="G677" s="2">
        <v>233.37569999999999</v>
      </c>
      <c r="H677" s="2">
        <v>83.204400000000007</v>
      </c>
      <c r="I677" s="2">
        <v>132.65610000000001</v>
      </c>
    </row>
    <row r="678" spans="1:9" x14ac:dyDescent="0.25">
      <c r="B678">
        <v>11</v>
      </c>
      <c r="C678" s="6">
        <v>46327</v>
      </c>
      <c r="D678" s="1">
        <v>7.8460133333333353</v>
      </c>
      <c r="E678" s="1">
        <v>7.9289723333333333</v>
      </c>
      <c r="F678" s="2">
        <v>92.756699999999995</v>
      </c>
      <c r="G678" s="2">
        <v>126.492</v>
      </c>
      <c r="H678" s="2">
        <v>74.321100000000001</v>
      </c>
      <c r="I678" s="2">
        <v>116.49719999999999</v>
      </c>
    </row>
    <row r="679" spans="1:9" x14ac:dyDescent="0.25">
      <c r="B679">
        <v>12</v>
      </c>
      <c r="C679" s="6">
        <v>46357</v>
      </c>
      <c r="D679" s="1">
        <v>3.8285612258064514</v>
      </c>
      <c r="E679" s="1">
        <v>3.5370279354838705</v>
      </c>
      <c r="F679" s="2">
        <v>40.229399999999998</v>
      </c>
      <c r="G679" s="2">
        <v>68.424899999999994</v>
      </c>
      <c r="H679" s="2">
        <v>27.494969999999999</v>
      </c>
      <c r="I679" s="2">
        <v>55.851300000000002</v>
      </c>
    </row>
    <row r="680" spans="1:9" x14ac:dyDescent="0.25">
      <c r="A680">
        <v>2027</v>
      </c>
      <c r="B680">
        <v>1</v>
      </c>
      <c r="C680" s="6">
        <v>46388</v>
      </c>
      <c r="D680" s="1">
        <v>1.8364811387096771</v>
      </c>
      <c r="E680" s="1">
        <v>2.0429839354838712</v>
      </c>
      <c r="F680" s="2">
        <v>63.595500000000001</v>
      </c>
      <c r="G680" s="2">
        <v>82.45859999999999</v>
      </c>
      <c r="H680" s="2">
        <v>59.8005</v>
      </c>
      <c r="I680" s="2">
        <v>78.131099999999989</v>
      </c>
    </row>
    <row r="681" spans="1:9" x14ac:dyDescent="0.25">
      <c r="B681">
        <v>2</v>
      </c>
      <c r="C681" s="6">
        <v>46419</v>
      </c>
      <c r="D681" s="1">
        <v>3.524700392857143</v>
      </c>
      <c r="E681" s="1">
        <v>3.8186339642857132</v>
      </c>
      <c r="F681" s="2">
        <v>42.641100000000002</v>
      </c>
      <c r="G681" s="2">
        <v>61.524899999999995</v>
      </c>
      <c r="H681" s="2">
        <v>33.386099999999999</v>
      </c>
      <c r="I681" s="2">
        <v>62.825999999999993</v>
      </c>
    </row>
    <row r="682" spans="1:9" x14ac:dyDescent="0.25">
      <c r="B682">
        <v>3</v>
      </c>
      <c r="C682" s="6">
        <v>46447</v>
      </c>
      <c r="D682" s="1">
        <v>5.9600751612903213</v>
      </c>
      <c r="E682" s="1">
        <v>5.8947054838709683</v>
      </c>
      <c r="F682" s="2">
        <v>53.618099999999998</v>
      </c>
      <c r="G682" s="2">
        <v>65.574600000000004</v>
      </c>
      <c r="H682" s="2">
        <v>32.241300000000003</v>
      </c>
      <c r="I682" s="2">
        <v>67.560599999999994</v>
      </c>
    </row>
    <row r="683" spans="1:9" x14ac:dyDescent="0.25">
      <c r="B683">
        <v>4</v>
      </c>
      <c r="C683" s="6">
        <v>46478</v>
      </c>
      <c r="D683" s="1">
        <v>10.000835333333335</v>
      </c>
      <c r="E683" s="1">
        <v>9.9477700000000002</v>
      </c>
      <c r="F683" s="2">
        <v>82.214100000000002</v>
      </c>
      <c r="G683" s="2">
        <v>108.6795</v>
      </c>
      <c r="H683" s="2">
        <v>41.371500000000005</v>
      </c>
      <c r="I683" s="2">
        <v>105.76439999999999</v>
      </c>
    </row>
    <row r="684" spans="1:9" x14ac:dyDescent="0.25">
      <c r="B684">
        <v>5</v>
      </c>
      <c r="C684" s="6">
        <v>46508</v>
      </c>
      <c r="D684" s="1">
        <v>13.103109677419353</v>
      </c>
      <c r="E684" s="1">
        <v>12.807525806451615</v>
      </c>
      <c r="F684" s="2">
        <v>37.854900000000001</v>
      </c>
      <c r="G684" s="2">
        <v>29.974890000000002</v>
      </c>
      <c r="H684" s="2">
        <v>11.11767</v>
      </c>
      <c r="I684" s="2">
        <v>0</v>
      </c>
    </row>
    <row r="685" spans="1:9" x14ac:dyDescent="0.25">
      <c r="B685">
        <v>6</v>
      </c>
      <c r="C685" s="6">
        <v>46539</v>
      </c>
      <c r="D685" s="1">
        <v>13.484393333333335</v>
      </c>
      <c r="E685" s="1">
        <v>13.31677366666667</v>
      </c>
      <c r="F685" s="2">
        <v>107.17739999999999</v>
      </c>
      <c r="G685" s="2">
        <v>84.065399999999997</v>
      </c>
      <c r="H685" s="2">
        <v>20.713709999999999</v>
      </c>
      <c r="I685" s="2">
        <v>0</v>
      </c>
    </row>
    <row r="686" spans="1:9" x14ac:dyDescent="0.25">
      <c r="B686">
        <v>7</v>
      </c>
      <c r="C686" s="6">
        <v>46569</v>
      </c>
      <c r="D686" s="1">
        <v>15.850670967741936</v>
      </c>
      <c r="E686" s="1">
        <v>15.130570967741939</v>
      </c>
      <c r="F686" s="2">
        <v>52.971299999999999</v>
      </c>
      <c r="G686" s="2">
        <v>95.420699999999997</v>
      </c>
      <c r="H686" s="2">
        <v>0.59470500000000004</v>
      </c>
      <c r="I686" s="2">
        <v>0</v>
      </c>
    </row>
    <row r="687" spans="1:9" x14ac:dyDescent="0.25">
      <c r="B687">
        <v>8</v>
      </c>
      <c r="C687" s="6">
        <v>46600</v>
      </c>
      <c r="D687" s="1">
        <v>18.115496774193545</v>
      </c>
      <c r="E687" s="1">
        <v>17.357438709677425</v>
      </c>
      <c r="F687" s="2">
        <v>77.971199999999996</v>
      </c>
      <c r="G687" s="2">
        <v>79.334999999999994</v>
      </c>
      <c r="H687" s="2">
        <v>0.25766670000000003</v>
      </c>
      <c r="I687" s="2">
        <v>0</v>
      </c>
    </row>
    <row r="688" spans="1:9" x14ac:dyDescent="0.25">
      <c r="B688">
        <v>9</v>
      </c>
      <c r="C688" s="6">
        <v>46631</v>
      </c>
      <c r="D688" s="1">
        <v>14.914616666666669</v>
      </c>
      <c r="E688" s="1">
        <v>14.539336666666667</v>
      </c>
      <c r="F688" s="2">
        <v>80.930099999999996</v>
      </c>
      <c r="G688" s="2">
        <v>93.620999999999995</v>
      </c>
      <c r="H688" s="2">
        <v>1.3160820000000002</v>
      </c>
      <c r="I688" s="2">
        <v>0</v>
      </c>
    </row>
    <row r="689" spans="1:9" x14ac:dyDescent="0.25">
      <c r="B689">
        <v>10</v>
      </c>
      <c r="C689" s="6">
        <v>46661</v>
      </c>
      <c r="D689" s="1">
        <v>11.748346774193552</v>
      </c>
      <c r="E689" s="1">
        <v>11.519450967741935</v>
      </c>
      <c r="F689" s="2">
        <v>34.7958</v>
      </c>
      <c r="G689" s="2">
        <v>37.685699999999997</v>
      </c>
      <c r="H689" s="2">
        <v>0.34510799999999997</v>
      </c>
      <c r="I689" s="2">
        <v>8.8112700000000004</v>
      </c>
    </row>
    <row r="690" spans="1:9" x14ac:dyDescent="0.25">
      <c r="B690">
        <v>11</v>
      </c>
      <c r="C690" s="6">
        <v>46692</v>
      </c>
      <c r="D690" s="1">
        <v>7.6630686666666668</v>
      </c>
      <c r="E690" s="1">
        <v>7.7468903333333321</v>
      </c>
      <c r="F690" s="2">
        <v>114.3459</v>
      </c>
      <c r="G690" s="2">
        <v>82.766400000000004</v>
      </c>
      <c r="H690" s="2">
        <v>41.564099999999996</v>
      </c>
      <c r="I690" s="2">
        <v>51.761099999999999</v>
      </c>
    </row>
    <row r="691" spans="1:9" x14ac:dyDescent="0.25">
      <c r="B691">
        <v>12</v>
      </c>
      <c r="C691" s="6">
        <v>46722</v>
      </c>
      <c r="D691" s="1">
        <v>1.5260588064516134</v>
      </c>
      <c r="E691" s="1">
        <v>0.54553431290322574</v>
      </c>
      <c r="F691" s="2">
        <v>84.71520000000001</v>
      </c>
      <c r="G691" s="2">
        <v>215.7312</v>
      </c>
      <c r="H691" s="2">
        <v>72.665400000000005</v>
      </c>
      <c r="I691" s="2">
        <v>209.41200000000001</v>
      </c>
    </row>
    <row r="692" spans="1:9" x14ac:dyDescent="0.25">
      <c r="A692">
        <v>2028</v>
      </c>
      <c r="B692">
        <v>1</v>
      </c>
      <c r="C692" s="6">
        <v>46753</v>
      </c>
      <c r="D692" s="1">
        <v>1.2938849677419357</v>
      </c>
      <c r="E692" s="1">
        <v>1.714450483870968</v>
      </c>
      <c r="F692" s="2">
        <v>58.897800000000004</v>
      </c>
      <c r="G692" s="2">
        <v>65.906700000000001</v>
      </c>
      <c r="H692" s="2">
        <v>53.968199999999996</v>
      </c>
      <c r="I692" s="2">
        <v>58.226399999999998</v>
      </c>
    </row>
    <row r="693" spans="1:9" x14ac:dyDescent="0.25">
      <c r="B693">
        <v>2</v>
      </c>
      <c r="C693" s="6">
        <v>46784</v>
      </c>
      <c r="D693" s="1">
        <v>1.9773352103448278</v>
      </c>
      <c r="E693" s="1">
        <v>2.226794310344828</v>
      </c>
      <c r="F693" s="2">
        <v>69.64200000000001</v>
      </c>
      <c r="G693" s="2">
        <v>104.8395</v>
      </c>
      <c r="H693" s="2">
        <v>58.111499999999999</v>
      </c>
      <c r="I693" s="2">
        <v>96.015000000000001</v>
      </c>
    </row>
    <row r="694" spans="1:9" x14ac:dyDescent="0.25">
      <c r="B694">
        <v>3</v>
      </c>
      <c r="C694" s="6">
        <v>46813</v>
      </c>
      <c r="D694" s="1">
        <v>3.7226187096774197</v>
      </c>
      <c r="E694" s="1">
        <v>4.0392696774193553</v>
      </c>
      <c r="F694" s="2">
        <v>42.084600000000002</v>
      </c>
      <c r="G694" s="2">
        <v>87.454800000000006</v>
      </c>
      <c r="H694" s="2">
        <v>43.052100000000003</v>
      </c>
      <c r="I694" s="2">
        <v>98.696100000000001</v>
      </c>
    </row>
    <row r="695" spans="1:9" x14ac:dyDescent="0.25">
      <c r="B695">
        <v>4</v>
      </c>
      <c r="C695" s="6">
        <v>46844</v>
      </c>
      <c r="D695" s="1">
        <v>7.9207730000000014</v>
      </c>
      <c r="E695" s="1">
        <v>7.5775053333333346</v>
      </c>
      <c r="F695" s="2">
        <v>46.534199999999998</v>
      </c>
      <c r="G695" s="2">
        <v>85.473600000000005</v>
      </c>
      <c r="H695" s="2">
        <v>14.12922</v>
      </c>
      <c r="I695" s="2">
        <v>87.777299999999997</v>
      </c>
    </row>
    <row r="696" spans="1:9" x14ac:dyDescent="0.25">
      <c r="B696">
        <v>5</v>
      </c>
      <c r="C696" s="6">
        <v>46874</v>
      </c>
      <c r="D696" s="1">
        <v>11.585679354838714</v>
      </c>
      <c r="E696" s="1">
        <v>10.987055483870968</v>
      </c>
      <c r="F696" s="2">
        <v>142.4751</v>
      </c>
      <c r="G696" s="2">
        <v>134.28960000000001</v>
      </c>
      <c r="H696" s="2">
        <v>31.106369999999998</v>
      </c>
      <c r="I696" s="2">
        <v>19.013420999999997</v>
      </c>
    </row>
    <row r="697" spans="1:9" x14ac:dyDescent="0.25">
      <c r="B697">
        <v>6</v>
      </c>
      <c r="C697" s="6">
        <v>46905</v>
      </c>
      <c r="D697" s="1">
        <v>15.834480000000001</v>
      </c>
      <c r="E697" s="1">
        <v>15.382100000000003</v>
      </c>
      <c r="F697" s="2">
        <v>46.555799999999998</v>
      </c>
      <c r="G697" s="2">
        <v>58.845300000000002</v>
      </c>
      <c r="H697" s="2">
        <v>0.58697099999999991</v>
      </c>
      <c r="I697" s="2">
        <v>0</v>
      </c>
    </row>
    <row r="698" spans="1:9" x14ac:dyDescent="0.25">
      <c r="B698">
        <v>7</v>
      </c>
      <c r="C698" s="6">
        <v>46935</v>
      </c>
      <c r="D698" s="1">
        <v>18.964535483870968</v>
      </c>
      <c r="E698" s="1">
        <v>17.440377419354835</v>
      </c>
      <c r="F698" s="2">
        <v>84.121200000000002</v>
      </c>
      <c r="G698" s="2">
        <v>159.0453</v>
      </c>
      <c r="H698" s="2">
        <v>0.51416399999999995</v>
      </c>
      <c r="I698" s="2">
        <v>5.9868899999999998</v>
      </c>
    </row>
    <row r="699" spans="1:9" x14ac:dyDescent="0.25">
      <c r="B699">
        <v>8</v>
      </c>
      <c r="C699" s="6">
        <v>46966</v>
      </c>
      <c r="D699" s="1">
        <v>17.111051612903225</v>
      </c>
      <c r="E699" s="1">
        <v>16.230206451612904</v>
      </c>
      <c r="F699" s="2">
        <v>135.65819999999999</v>
      </c>
      <c r="G699" s="2">
        <v>201.6045</v>
      </c>
      <c r="H699" s="2">
        <v>2.4175800000000001</v>
      </c>
      <c r="I699" s="2">
        <v>143.56169999999997</v>
      </c>
    </row>
    <row r="700" spans="1:9" x14ac:dyDescent="0.25">
      <c r="B700">
        <v>9</v>
      </c>
      <c r="C700" s="6">
        <v>46997</v>
      </c>
      <c r="D700" s="1">
        <v>14.992210000000002</v>
      </c>
      <c r="E700" s="1">
        <v>14.173715666666665</v>
      </c>
      <c r="F700" s="2">
        <v>106.48769999999999</v>
      </c>
      <c r="G700" s="2">
        <v>132.4941</v>
      </c>
      <c r="H700" s="2">
        <v>3.69747</v>
      </c>
      <c r="I700" s="2">
        <v>74.960999999999999</v>
      </c>
    </row>
    <row r="701" spans="1:9" x14ac:dyDescent="0.25">
      <c r="B701">
        <v>10</v>
      </c>
      <c r="C701" s="6">
        <v>47027</v>
      </c>
      <c r="D701" s="1">
        <v>10.20814451612903</v>
      </c>
      <c r="E701" s="1">
        <v>10.230400967741938</v>
      </c>
      <c r="F701" s="2">
        <v>39.576599999999999</v>
      </c>
      <c r="G701" s="2">
        <v>32.364599999999996</v>
      </c>
      <c r="H701" s="2">
        <v>35.794200000000004</v>
      </c>
      <c r="I701" s="2">
        <v>4.2841199999999997</v>
      </c>
    </row>
    <row r="702" spans="1:9" x14ac:dyDescent="0.25">
      <c r="B702">
        <v>11</v>
      </c>
      <c r="C702" s="6">
        <v>47058</v>
      </c>
      <c r="D702" s="1">
        <v>8.1389883333333337</v>
      </c>
      <c r="E702" s="1">
        <v>8.6562055333333312</v>
      </c>
      <c r="F702" s="2">
        <v>59.9193</v>
      </c>
      <c r="G702" s="2">
        <v>136.02809999999999</v>
      </c>
      <c r="H702" s="2">
        <v>39.767700000000005</v>
      </c>
      <c r="I702" s="2">
        <v>125.8848</v>
      </c>
    </row>
    <row r="703" spans="1:9" x14ac:dyDescent="0.25">
      <c r="B703">
        <v>12</v>
      </c>
      <c r="C703" s="6">
        <v>47088</v>
      </c>
      <c r="D703" s="1">
        <v>1.5044954193548388</v>
      </c>
      <c r="E703" s="1">
        <v>0.86061246774193534</v>
      </c>
      <c r="F703" s="2">
        <v>48.315599999999996</v>
      </c>
      <c r="G703" s="2">
        <v>56.867999999999995</v>
      </c>
      <c r="H703" s="2">
        <v>42.775799999999997</v>
      </c>
      <c r="I703" s="2">
        <v>51.7575</v>
      </c>
    </row>
    <row r="704" spans="1:9" x14ac:dyDescent="0.25">
      <c r="A704">
        <v>2029</v>
      </c>
      <c r="B704">
        <v>1</v>
      </c>
      <c r="C704" s="6">
        <v>47119</v>
      </c>
      <c r="D704" s="1">
        <v>2.0080595161290327</v>
      </c>
      <c r="E704" s="1">
        <v>2.0137540645161289</v>
      </c>
      <c r="F704" s="2">
        <v>60.422099999999993</v>
      </c>
      <c r="G704" s="2">
        <v>71.522999999999996</v>
      </c>
      <c r="H704" s="2">
        <v>55.974900000000005</v>
      </c>
      <c r="I704" s="2">
        <v>71.9619</v>
      </c>
    </row>
    <row r="705" spans="1:9" x14ac:dyDescent="0.25">
      <c r="B705">
        <v>2</v>
      </c>
      <c r="C705" s="6">
        <v>47150</v>
      </c>
      <c r="D705" s="1">
        <v>3.3447327499999995</v>
      </c>
      <c r="E705" s="1">
        <v>3.8253479642857147</v>
      </c>
      <c r="F705" s="2">
        <v>79.770299999999992</v>
      </c>
      <c r="G705" s="2">
        <v>139.70159999999998</v>
      </c>
      <c r="H705" s="2">
        <v>69.8673</v>
      </c>
      <c r="I705" s="2">
        <v>144.2097</v>
      </c>
    </row>
    <row r="706" spans="1:9" x14ac:dyDescent="0.25">
      <c r="B706">
        <v>3</v>
      </c>
      <c r="C706" s="6">
        <v>47178</v>
      </c>
      <c r="D706" s="1">
        <v>3.1905795483870967</v>
      </c>
      <c r="E706" s="1">
        <v>3.6618836451612906</v>
      </c>
      <c r="F706" s="2">
        <v>46.543800000000005</v>
      </c>
      <c r="G706" s="2">
        <v>59.123399999999997</v>
      </c>
      <c r="H706" s="2">
        <v>17.35155</v>
      </c>
      <c r="I706" s="2">
        <v>57.724800000000002</v>
      </c>
    </row>
    <row r="707" spans="1:9" x14ac:dyDescent="0.25">
      <c r="B707">
        <v>4</v>
      </c>
      <c r="C707" s="6">
        <v>47209</v>
      </c>
      <c r="D707" s="1">
        <v>7.1895506666666655</v>
      </c>
      <c r="E707" s="1">
        <v>7.1111913333333341</v>
      </c>
      <c r="F707" s="2">
        <v>12.31038</v>
      </c>
      <c r="G707" s="2">
        <v>17.957850000000001</v>
      </c>
      <c r="H707" s="2">
        <v>0.68820300000000001</v>
      </c>
      <c r="I707" s="2">
        <v>7.9046100000000008</v>
      </c>
    </row>
    <row r="708" spans="1:9" x14ac:dyDescent="0.25">
      <c r="B708">
        <v>5</v>
      </c>
      <c r="C708" s="6">
        <v>47239</v>
      </c>
      <c r="D708" s="1">
        <v>10.255604193548386</v>
      </c>
      <c r="E708" s="1">
        <v>9.2656993548387092</v>
      </c>
      <c r="F708" s="2">
        <v>84.806700000000006</v>
      </c>
      <c r="G708" s="2">
        <v>77.85390000000001</v>
      </c>
      <c r="H708" s="2">
        <v>7.2562800000000003</v>
      </c>
      <c r="I708" s="2">
        <v>0</v>
      </c>
    </row>
    <row r="709" spans="1:9" x14ac:dyDescent="0.25">
      <c r="B709">
        <v>6</v>
      </c>
      <c r="C709" s="6">
        <v>47270</v>
      </c>
      <c r="D709" s="1">
        <v>13.066060666666665</v>
      </c>
      <c r="E709" s="1">
        <v>12.208698333333333</v>
      </c>
      <c r="F709" s="2">
        <v>77.788800000000009</v>
      </c>
      <c r="G709" s="2">
        <v>54.437100000000001</v>
      </c>
      <c r="H709" s="2">
        <v>2.3349449999999998</v>
      </c>
      <c r="I709" s="2">
        <v>0</v>
      </c>
    </row>
    <row r="710" spans="1:9" x14ac:dyDescent="0.25">
      <c r="B710">
        <v>7</v>
      </c>
      <c r="C710" s="6">
        <v>47300</v>
      </c>
      <c r="D710" s="1">
        <v>20.889945161290328</v>
      </c>
      <c r="E710" s="1">
        <v>19.826545161290316</v>
      </c>
      <c r="F710" s="2">
        <v>16.351409999999998</v>
      </c>
      <c r="G710" s="2">
        <v>30.066899999999997</v>
      </c>
      <c r="H710" s="2">
        <v>0.16894200000000001</v>
      </c>
      <c r="I710" s="2">
        <v>0</v>
      </c>
    </row>
    <row r="711" spans="1:9" x14ac:dyDescent="0.25">
      <c r="B711">
        <v>8</v>
      </c>
      <c r="C711" s="6">
        <v>47331</v>
      </c>
      <c r="D711" s="1">
        <v>17.314229032258066</v>
      </c>
      <c r="E711" s="1">
        <v>16.284148387096778</v>
      </c>
      <c r="F711" s="2">
        <v>53.377499999999998</v>
      </c>
      <c r="G711" s="2">
        <v>180.6294</v>
      </c>
      <c r="H711" s="2">
        <v>0.59581799999999996</v>
      </c>
      <c r="I711" s="2">
        <v>77.139899999999997</v>
      </c>
    </row>
    <row r="712" spans="1:9" x14ac:dyDescent="0.25">
      <c r="B712">
        <v>9</v>
      </c>
      <c r="C712" s="6">
        <v>47362</v>
      </c>
      <c r="D712" s="1">
        <v>15.344336666666667</v>
      </c>
      <c r="E712" s="1">
        <v>14.909746666666667</v>
      </c>
      <c r="F712" s="2">
        <v>90.834000000000003</v>
      </c>
      <c r="G712" s="2">
        <v>110.3802</v>
      </c>
      <c r="H712" s="2">
        <v>1.0570470000000001</v>
      </c>
      <c r="I712" s="2">
        <v>58.011899999999997</v>
      </c>
    </row>
    <row r="713" spans="1:9" x14ac:dyDescent="0.25">
      <c r="B713">
        <v>10</v>
      </c>
      <c r="C713" s="6">
        <v>47392</v>
      </c>
      <c r="D713" s="1">
        <v>10.997392903225807</v>
      </c>
      <c r="E713" s="1">
        <v>10.997005161290321</v>
      </c>
      <c r="F713" s="2">
        <v>68.564099999999996</v>
      </c>
      <c r="G713" s="2">
        <v>119.691</v>
      </c>
      <c r="H713" s="2">
        <v>6.8394599999999999</v>
      </c>
      <c r="I713" s="2">
        <v>85.361099999999993</v>
      </c>
    </row>
    <row r="714" spans="1:9" x14ac:dyDescent="0.25">
      <c r="B714">
        <v>11</v>
      </c>
      <c r="C714" s="6">
        <v>47423</v>
      </c>
      <c r="D714" s="1">
        <v>8.0590599999999988</v>
      </c>
      <c r="E714" s="1">
        <v>7.9210089999999989</v>
      </c>
      <c r="F714" s="2">
        <v>46.048200000000001</v>
      </c>
      <c r="G714" s="2">
        <v>157.97999999999999</v>
      </c>
      <c r="H714" s="2">
        <v>29.10735</v>
      </c>
      <c r="I714" s="2">
        <v>146.2209</v>
      </c>
    </row>
    <row r="715" spans="1:9" x14ac:dyDescent="0.25">
      <c r="B715">
        <v>12</v>
      </c>
      <c r="C715" s="6">
        <v>47453</v>
      </c>
      <c r="D715" s="1">
        <v>2.9604144290322578</v>
      </c>
      <c r="E715" s="1">
        <v>3.4367810967741939</v>
      </c>
      <c r="F715" s="2">
        <v>45.2241</v>
      </c>
      <c r="G715" s="2">
        <v>75.478200000000001</v>
      </c>
      <c r="H715" s="2">
        <v>39.356700000000004</v>
      </c>
      <c r="I715" s="2">
        <v>66.173699999999997</v>
      </c>
    </row>
    <row r="716" spans="1:9" x14ac:dyDescent="0.25">
      <c r="A716">
        <v>2030</v>
      </c>
      <c r="B716">
        <v>1</v>
      </c>
      <c r="C716" s="6">
        <v>47484</v>
      </c>
      <c r="D716" s="1">
        <v>3.4316087419354839</v>
      </c>
      <c r="E716" s="1">
        <v>4.0321948709677429</v>
      </c>
      <c r="F716" s="2">
        <v>76.120800000000003</v>
      </c>
      <c r="G716" s="2">
        <v>162.77759999999998</v>
      </c>
      <c r="H716" s="2">
        <v>71.3964</v>
      </c>
      <c r="I716" s="2">
        <v>164.13929999999999</v>
      </c>
    </row>
    <row r="717" spans="1:9" x14ac:dyDescent="0.25">
      <c r="B717">
        <v>2</v>
      </c>
      <c r="C717" s="6">
        <v>47515</v>
      </c>
      <c r="D717" s="1">
        <v>2.7560161071428562</v>
      </c>
      <c r="E717" s="1">
        <v>3.1511948571428574</v>
      </c>
      <c r="F717" s="2">
        <v>42.572099999999999</v>
      </c>
      <c r="G717" s="2">
        <v>59.891100000000002</v>
      </c>
      <c r="H717" s="2">
        <v>29.480399999999999</v>
      </c>
      <c r="I717" s="2">
        <v>58.994999999999997</v>
      </c>
    </row>
    <row r="718" spans="1:9" x14ac:dyDescent="0.25">
      <c r="B718">
        <v>3</v>
      </c>
      <c r="C718" s="6">
        <v>47543</v>
      </c>
      <c r="D718" s="1">
        <v>4.996079903225807</v>
      </c>
      <c r="E718" s="1">
        <v>5.12802041935484</v>
      </c>
      <c r="F718" s="2">
        <v>57.093599999999995</v>
      </c>
      <c r="G718" s="2">
        <v>90.983699999999999</v>
      </c>
      <c r="H718" s="2">
        <v>29.478300000000001</v>
      </c>
      <c r="I718" s="2">
        <v>97.212299999999999</v>
      </c>
    </row>
    <row r="719" spans="1:9" x14ac:dyDescent="0.25">
      <c r="B719">
        <v>4</v>
      </c>
      <c r="C719" s="6">
        <v>47574</v>
      </c>
      <c r="D719" s="1">
        <v>9.8638623333333353</v>
      </c>
      <c r="E719" s="1">
        <v>9.9863876666666656</v>
      </c>
      <c r="F719" s="2">
        <v>28.970969999999998</v>
      </c>
      <c r="G719" s="2">
        <v>27.87039</v>
      </c>
      <c r="H719" s="2">
        <v>5.7402000000000006</v>
      </c>
      <c r="I719" s="2">
        <v>13.95951</v>
      </c>
    </row>
    <row r="720" spans="1:9" x14ac:dyDescent="0.25">
      <c r="B720">
        <v>5</v>
      </c>
      <c r="C720" s="6">
        <v>47604</v>
      </c>
      <c r="D720" s="1">
        <v>11.856363548387097</v>
      </c>
      <c r="E720" s="1">
        <v>11.309078387096772</v>
      </c>
      <c r="F720" s="2">
        <v>56.828400000000002</v>
      </c>
      <c r="G720" s="2">
        <v>91.263600000000011</v>
      </c>
      <c r="H720" s="2">
        <v>5.0155500000000002</v>
      </c>
      <c r="I720" s="2">
        <v>0</v>
      </c>
    </row>
    <row r="721" spans="1:9" x14ac:dyDescent="0.25">
      <c r="B721">
        <v>6</v>
      </c>
      <c r="C721" s="6">
        <v>47635</v>
      </c>
      <c r="D721" s="1">
        <v>14.48476333333333</v>
      </c>
      <c r="E721" s="1">
        <v>13.641584</v>
      </c>
      <c r="F721" s="2">
        <v>66.048299999999998</v>
      </c>
      <c r="G721" s="2">
        <v>50.571300000000001</v>
      </c>
      <c r="H721" s="2">
        <v>2.3356949999999999</v>
      </c>
      <c r="I721" s="2">
        <v>0</v>
      </c>
    </row>
    <row r="722" spans="1:9" x14ac:dyDescent="0.25">
      <c r="B722">
        <v>7</v>
      </c>
      <c r="C722" s="6">
        <v>47665</v>
      </c>
      <c r="D722" s="1">
        <v>15.470819354838708</v>
      </c>
      <c r="E722" s="1">
        <v>14.887667741935488</v>
      </c>
      <c r="F722" s="2">
        <v>120.94800000000001</v>
      </c>
      <c r="G722" s="2">
        <v>123.42450000000001</v>
      </c>
      <c r="H722" s="2">
        <v>1.2459089999999999</v>
      </c>
      <c r="I722" s="2">
        <v>6.6301500000000004</v>
      </c>
    </row>
    <row r="723" spans="1:9" x14ac:dyDescent="0.25">
      <c r="B723">
        <v>8</v>
      </c>
      <c r="C723" s="6">
        <v>47696</v>
      </c>
      <c r="D723" s="1">
        <v>16.805216129032264</v>
      </c>
      <c r="E723" s="1">
        <v>16.26940322580645</v>
      </c>
      <c r="F723" s="2">
        <v>109.80210000000001</v>
      </c>
      <c r="G723" s="2">
        <v>89.044200000000004</v>
      </c>
      <c r="H723" s="2">
        <v>1.4960519999999999</v>
      </c>
      <c r="I723" s="2">
        <v>0</v>
      </c>
    </row>
    <row r="724" spans="1:9" x14ac:dyDescent="0.25">
      <c r="B724">
        <v>9</v>
      </c>
      <c r="C724" s="6">
        <v>47727</v>
      </c>
      <c r="D724" s="1">
        <v>15.354720000000004</v>
      </c>
      <c r="E724" s="1">
        <v>15.072092333333334</v>
      </c>
      <c r="F724" s="2">
        <v>24.580559999999998</v>
      </c>
      <c r="G724" s="2">
        <v>23.824559999999998</v>
      </c>
      <c r="H724" s="2">
        <v>0.40041300000000002</v>
      </c>
      <c r="I724" s="2">
        <v>0</v>
      </c>
    </row>
    <row r="725" spans="1:9" x14ac:dyDescent="0.25">
      <c r="B725">
        <v>10</v>
      </c>
      <c r="C725" s="6">
        <v>47757</v>
      </c>
      <c r="D725" s="1">
        <v>8.8056406451612883</v>
      </c>
      <c r="E725" s="1">
        <v>8.3835406451612915</v>
      </c>
      <c r="F725" s="2">
        <v>61.952399999999997</v>
      </c>
      <c r="G725" s="2">
        <v>150.7269</v>
      </c>
      <c r="H725" s="2">
        <v>0.77163599999999999</v>
      </c>
      <c r="I725" s="2">
        <v>106.90349999999999</v>
      </c>
    </row>
    <row r="726" spans="1:9" x14ac:dyDescent="0.25">
      <c r="B726">
        <v>11</v>
      </c>
      <c r="C726" s="6">
        <v>47788</v>
      </c>
      <c r="D726" s="1">
        <v>4.5850650999999987</v>
      </c>
      <c r="E726" s="1">
        <v>4.9950913333333347</v>
      </c>
      <c r="F726" s="2">
        <v>37.376100000000001</v>
      </c>
      <c r="G726" s="2">
        <v>91.915199999999999</v>
      </c>
      <c r="H726" s="2">
        <v>1.997082</v>
      </c>
      <c r="I726" s="2">
        <v>81.579300000000003</v>
      </c>
    </row>
    <row r="727" spans="1:9" x14ac:dyDescent="0.25">
      <c r="B727">
        <v>12</v>
      </c>
      <c r="C727" s="6">
        <v>47818</v>
      </c>
      <c r="D727" s="1">
        <v>6.0149780645161286</v>
      </c>
      <c r="E727" s="1">
        <v>6.5096754838709687</v>
      </c>
      <c r="F727" s="2">
        <v>57.614699999999999</v>
      </c>
      <c r="G727" s="2">
        <v>70.560299999999998</v>
      </c>
      <c r="H727" s="2">
        <v>53.557499999999997</v>
      </c>
      <c r="I727" s="2">
        <v>64.761300000000006</v>
      </c>
    </row>
    <row r="728" spans="1:9" x14ac:dyDescent="0.25">
      <c r="A728">
        <v>2031</v>
      </c>
      <c r="B728">
        <v>1</v>
      </c>
      <c r="C728" s="6">
        <v>47849</v>
      </c>
      <c r="D728" s="1">
        <v>6.0736990967741944</v>
      </c>
      <c r="E728" s="1">
        <v>6.523850741935485</v>
      </c>
      <c r="F728" s="2">
        <v>72.828299999999999</v>
      </c>
      <c r="G728" s="2">
        <v>129.19980000000001</v>
      </c>
      <c r="H728" s="2">
        <v>65.826300000000003</v>
      </c>
      <c r="I728" s="2">
        <v>128.5059</v>
      </c>
    </row>
    <row r="729" spans="1:9" x14ac:dyDescent="0.25">
      <c r="B729">
        <v>2</v>
      </c>
      <c r="C729" s="6">
        <v>47880</v>
      </c>
      <c r="D729" s="1">
        <v>3.2136623571428564</v>
      </c>
      <c r="E729" s="1">
        <v>3.7129963714285723</v>
      </c>
      <c r="F729" s="2">
        <v>85.515299999999996</v>
      </c>
      <c r="G729" s="2">
        <v>135.48779999999999</v>
      </c>
      <c r="H729" s="2">
        <v>75.070499999999996</v>
      </c>
      <c r="I729" s="2">
        <v>135.1788</v>
      </c>
    </row>
    <row r="730" spans="1:9" x14ac:dyDescent="0.25">
      <c r="B730">
        <v>3</v>
      </c>
      <c r="C730" s="6">
        <v>47908</v>
      </c>
      <c r="D730" s="1">
        <v>3.7957887419354841</v>
      </c>
      <c r="E730" s="1">
        <v>3.872240161290323</v>
      </c>
      <c r="F730" s="2">
        <v>4.02447</v>
      </c>
      <c r="G730" s="2">
        <v>5.6821799999999998</v>
      </c>
      <c r="H730" s="2">
        <v>5.4628800000000002</v>
      </c>
      <c r="I730" s="2">
        <v>6.8692200000000003</v>
      </c>
    </row>
    <row r="731" spans="1:9" x14ac:dyDescent="0.25">
      <c r="B731">
        <v>4</v>
      </c>
      <c r="C731" s="6">
        <v>47939</v>
      </c>
      <c r="D731" s="1">
        <v>8.0250959999999996</v>
      </c>
      <c r="E731" s="1">
        <v>7.8659510000000008</v>
      </c>
      <c r="F731" s="2">
        <v>34.361699999999999</v>
      </c>
      <c r="G731" s="2">
        <v>46.016399999999997</v>
      </c>
      <c r="H731" s="2">
        <v>2.7441330000000002</v>
      </c>
      <c r="I731" s="2">
        <v>36.646799999999999</v>
      </c>
    </row>
    <row r="732" spans="1:9" x14ac:dyDescent="0.25">
      <c r="B732">
        <v>5</v>
      </c>
      <c r="C732" s="6">
        <v>47969</v>
      </c>
      <c r="D732" s="1">
        <v>9.4731909677419353</v>
      </c>
      <c r="E732" s="1">
        <v>8.9366067741935478</v>
      </c>
      <c r="F732" s="2">
        <v>84.610500000000002</v>
      </c>
      <c r="G732" s="2">
        <v>72.662700000000001</v>
      </c>
      <c r="H732" s="2">
        <v>8.2812900000000003</v>
      </c>
      <c r="I732" s="2">
        <v>5.2696800000000001</v>
      </c>
    </row>
    <row r="733" spans="1:9" x14ac:dyDescent="0.25">
      <c r="B733">
        <v>6</v>
      </c>
      <c r="C733" s="6">
        <v>48000</v>
      </c>
      <c r="D733" s="1">
        <v>14.683073333333333</v>
      </c>
      <c r="E733" s="1">
        <v>14.365235333333336</v>
      </c>
      <c r="F733" s="2">
        <v>74.120999999999995</v>
      </c>
      <c r="G733" s="2">
        <v>77.326800000000006</v>
      </c>
      <c r="H733" s="2">
        <v>13.599960000000001</v>
      </c>
      <c r="I733" s="2">
        <v>0</v>
      </c>
    </row>
    <row r="734" spans="1:9" x14ac:dyDescent="0.25">
      <c r="B734">
        <v>7</v>
      </c>
      <c r="C734" s="6">
        <v>48030</v>
      </c>
      <c r="D734" s="1">
        <v>17.148951612903229</v>
      </c>
      <c r="E734" s="1">
        <v>16.532038709677416</v>
      </c>
      <c r="F734" s="2">
        <v>44.331899999999997</v>
      </c>
      <c r="G734" s="2">
        <v>29.559840000000001</v>
      </c>
      <c r="H734" s="2">
        <v>0</v>
      </c>
      <c r="I734" s="2">
        <v>0</v>
      </c>
    </row>
    <row r="735" spans="1:9" x14ac:dyDescent="0.25">
      <c r="B735">
        <v>8</v>
      </c>
      <c r="C735" s="6">
        <v>48061</v>
      </c>
      <c r="D735" s="1">
        <v>16.281545161290321</v>
      </c>
      <c r="E735" s="1">
        <v>15.414290322580642</v>
      </c>
      <c r="F735" s="2">
        <v>81.244499999999988</v>
      </c>
      <c r="G735" s="2">
        <v>129.75990000000002</v>
      </c>
      <c r="H735" s="2">
        <v>1.9678169999999999</v>
      </c>
      <c r="I735" s="2">
        <v>4.7302800000000005</v>
      </c>
    </row>
    <row r="736" spans="1:9" x14ac:dyDescent="0.25">
      <c r="B736">
        <v>9</v>
      </c>
      <c r="C736" s="6">
        <v>48092</v>
      </c>
      <c r="D736" s="1">
        <v>15.036353333333331</v>
      </c>
      <c r="E736" s="1">
        <v>14.153833333333333</v>
      </c>
      <c r="F736" s="2">
        <v>55.559699999999999</v>
      </c>
      <c r="G736" s="2">
        <v>45.3996</v>
      </c>
      <c r="H736" s="2">
        <v>1.206477</v>
      </c>
      <c r="I736" s="2">
        <v>20.59365</v>
      </c>
    </row>
    <row r="737" spans="1:9" x14ac:dyDescent="0.25">
      <c r="B737">
        <v>10</v>
      </c>
      <c r="C737" s="6">
        <v>48122</v>
      </c>
      <c r="D737" s="1">
        <v>10.798836451612903</v>
      </c>
      <c r="E737" s="1">
        <v>10.435194516129032</v>
      </c>
      <c r="F737" s="2">
        <v>54.3123</v>
      </c>
      <c r="G737" s="2">
        <v>79.396500000000003</v>
      </c>
      <c r="H737" s="2">
        <v>0.72745199999999999</v>
      </c>
      <c r="I737" s="2">
        <v>36.796199999999999</v>
      </c>
    </row>
    <row r="738" spans="1:9" x14ac:dyDescent="0.25">
      <c r="B738">
        <v>11</v>
      </c>
      <c r="C738" s="6">
        <v>48153</v>
      </c>
      <c r="D738" s="1">
        <v>6.6063982999999995</v>
      </c>
      <c r="E738" s="1">
        <v>6.3383715999999994</v>
      </c>
      <c r="F738" s="2">
        <v>90.145799999999994</v>
      </c>
      <c r="G738" s="2">
        <v>312.20699999999999</v>
      </c>
      <c r="H738" s="2">
        <v>34.625399999999999</v>
      </c>
      <c r="I738" s="2">
        <v>294.9735</v>
      </c>
    </row>
    <row r="739" spans="1:9" x14ac:dyDescent="0.25">
      <c r="B739">
        <v>12</v>
      </c>
      <c r="C739" s="6">
        <v>48183</v>
      </c>
      <c r="D739" s="1">
        <v>3.9603616129032249</v>
      </c>
      <c r="E739" s="1">
        <v>3.914156645161289</v>
      </c>
      <c r="F739" s="2">
        <v>79.984499999999997</v>
      </c>
      <c r="G739" s="2">
        <v>131.49359999999999</v>
      </c>
      <c r="H739" s="2">
        <v>71.096999999999994</v>
      </c>
      <c r="I739" s="2">
        <v>118.4547</v>
      </c>
    </row>
    <row r="740" spans="1:9" x14ac:dyDescent="0.25">
      <c r="A740">
        <v>2032</v>
      </c>
      <c r="B740">
        <v>1</v>
      </c>
      <c r="C740" s="6">
        <v>48214</v>
      </c>
      <c r="D740" s="1">
        <v>2.8773664225806455</v>
      </c>
      <c r="E740" s="1">
        <v>3.3151503870967738</v>
      </c>
      <c r="F740" s="2">
        <v>61.847699999999996</v>
      </c>
      <c r="G740" s="2">
        <v>105.0108</v>
      </c>
      <c r="H740" s="2">
        <v>56.154600000000002</v>
      </c>
      <c r="I740" s="2">
        <v>102.2178</v>
      </c>
    </row>
    <row r="741" spans="1:9" x14ac:dyDescent="0.25">
      <c r="B741">
        <v>2</v>
      </c>
      <c r="C741" s="6">
        <v>48245</v>
      </c>
      <c r="D741" s="1">
        <v>3.894765758620689</v>
      </c>
      <c r="E741" s="1">
        <v>3.352816310344827</v>
      </c>
      <c r="F741" s="2">
        <v>90.631799999999998</v>
      </c>
      <c r="G741" s="2">
        <v>114.6435</v>
      </c>
      <c r="H741" s="2">
        <v>104.78700000000001</v>
      </c>
      <c r="I741" s="2">
        <v>115.7625</v>
      </c>
    </row>
    <row r="742" spans="1:9" x14ac:dyDescent="0.25">
      <c r="B742">
        <v>3</v>
      </c>
      <c r="C742" s="6">
        <v>48274</v>
      </c>
      <c r="D742" s="1">
        <v>4.761988387096773</v>
      </c>
      <c r="E742" s="1">
        <v>4.7514685483870966</v>
      </c>
      <c r="F742" s="2">
        <v>75.801299999999998</v>
      </c>
      <c r="G742" s="2">
        <v>88.920600000000007</v>
      </c>
      <c r="H742" s="2">
        <v>69.788700000000006</v>
      </c>
      <c r="I742" s="2">
        <v>88.366199999999992</v>
      </c>
    </row>
    <row r="743" spans="1:9" x14ac:dyDescent="0.25">
      <c r="B743">
        <v>4</v>
      </c>
      <c r="C743" s="6">
        <v>48305</v>
      </c>
      <c r="D743" s="1">
        <v>7.1698635999999993</v>
      </c>
      <c r="E743" s="1">
        <v>7.7742439999999995</v>
      </c>
      <c r="F743" s="2">
        <v>47.960699999999996</v>
      </c>
      <c r="G743" s="2">
        <v>37.081200000000003</v>
      </c>
      <c r="H743" s="2">
        <v>17.625629999999997</v>
      </c>
      <c r="I743" s="2">
        <v>34.067999999999998</v>
      </c>
    </row>
    <row r="744" spans="1:9" x14ac:dyDescent="0.25">
      <c r="B744">
        <v>5</v>
      </c>
      <c r="C744" s="6">
        <v>48335</v>
      </c>
      <c r="D744" s="1">
        <v>13.539494516129034</v>
      </c>
      <c r="E744" s="1">
        <v>13.332299032258067</v>
      </c>
      <c r="F744" s="2">
        <v>42.297899999999998</v>
      </c>
      <c r="G744" s="2">
        <v>33.197399999999995</v>
      </c>
      <c r="H744" s="2">
        <v>9.7405200000000001</v>
      </c>
      <c r="I744" s="2">
        <v>0</v>
      </c>
    </row>
    <row r="745" spans="1:9" x14ac:dyDescent="0.25">
      <c r="B745">
        <v>6</v>
      </c>
      <c r="C745" s="6">
        <v>48366</v>
      </c>
      <c r="D745" s="1">
        <v>15.147556666666667</v>
      </c>
      <c r="E745" s="1">
        <v>14.544057333333335</v>
      </c>
      <c r="F745" s="2">
        <v>62.523899999999998</v>
      </c>
      <c r="G745" s="2">
        <v>76.953299999999999</v>
      </c>
      <c r="H745" s="2">
        <v>5.5712400000000004</v>
      </c>
      <c r="I745" s="2">
        <v>0</v>
      </c>
    </row>
    <row r="746" spans="1:9" x14ac:dyDescent="0.25">
      <c r="B746">
        <v>7</v>
      </c>
      <c r="C746" s="6">
        <v>48396</v>
      </c>
      <c r="D746" s="1">
        <v>16.422074193548383</v>
      </c>
      <c r="E746" s="1">
        <v>15.417851612903226</v>
      </c>
      <c r="F746" s="2">
        <v>119.0277</v>
      </c>
      <c r="G746" s="2">
        <v>107.96639999999999</v>
      </c>
      <c r="H746" s="2">
        <v>2.4941339999999999</v>
      </c>
      <c r="I746" s="2">
        <v>0</v>
      </c>
    </row>
    <row r="747" spans="1:9" x14ac:dyDescent="0.25">
      <c r="B747">
        <v>8</v>
      </c>
      <c r="C747" s="6">
        <v>48427</v>
      </c>
      <c r="D747" s="1">
        <v>18.338651612903227</v>
      </c>
      <c r="E747" s="1">
        <v>17.505777419354835</v>
      </c>
      <c r="F747" s="2">
        <v>85.537800000000004</v>
      </c>
      <c r="G747" s="2">
        <v>111.2436</v>
      </c>
      <c r="H747" s="2">
        <v>1.1693640000000001</v>
      </c>
      <c r="I747" s="2">
        <v>8.0509199999999996</v>
      </c>
    </row>
    <row r="748" spans="1:9" x14ac:dyDescent="0.25">
      <c r="B748">
        <v>9</v>
      </c>
      <c r="C748" s="6">
        <v>48458</v>
      </c>
      <c r="D748" s="1">
        <v>14.688969999999999</v>
      </c>
      <c r="E748" s="1">
        <v>14.072613333333333</v>
      </c>
      <c r="F748" s="2">
        <v>51.1083</v>
      </c>
      <c r="G748" s="2">
        <v>45.1023</v>
      </c>
      <c r="H748" s="2">
        <v>0.48640800000000006</v>
      </c>
      <c r="I748" s="2">
        <v>0</v>
      </c>
    </row>
    <row r="749" spans="1:9" x14ac:dyDescent="0.25">
      <c r="B749">
        <v>10</v>
      </c>
      <c r="C749" s="6">
        <v>48488</v>
      </c>
      <c r="D749" s="1">
        <v>10.763100967741936</v>
      </c>
      <c r="E749" s="1">
        <v>10.083426451612905</v>
      </c>
      <c r="F749" s="2">
        <v>36.36</v>
      </c>
      <c r="G749" s="2">
        <v>30.528599999999997</v>
      </c>
      <c r="H749" s="2">
        <v>1.1992589999999999</v>
      </c>
      <c r="I749" s="2">
        <v>3.3858900000000003</v>
      </c>
    </row>
    <row r="750" spans="1:9" x14ac:dyDescent="0.25">
      <c r="B750">
        <v>11</v>
      </c>
      <c r="C750" s="6">
        <v>48519</v>
      </c>
      <c r="D750" s="1">
        <v>6.9068160000000018</v>
      </c>
      <c r="E750" s="1">
        <v>7.0170750666666661</v>
      </c>
      <c r="F750" s="2">
        <v>100.16159999999999</v>
      </c>
      <c r="G750" s="2">
        <v>54.8613</v>
      </c>
      <c r="H750" s="2">
        <v>23.164529999999999</v>
      </c>
      <c r="I750" s="2">
        <v>23.832720000000002</v>
      </c>
    </row>
    <row r="751" spans="1:9" x14ac:dyDescent="0.25">
      <c r="B751">
        <v>12</v>
      </c>
      <c r="C751" s="6">
        <v>48549</v>
      </c>
      <c r="D751" s="1">
        <v>-0.10477216129032287</v>
      </c>
      <c r="E751" s="1">
        <v>-0.18455252258064525</v>
      </c>
      <c r="F751" s="2">
        <v>98.229900000000001</v>
      </c>
      <c r="G751" s="2">
        <v>129.89939999999999</v>
      </c>
      <c r="H751" s="2">
        <v>89.538899999999998</v>
      </c>
      <c r="I751" s="2">
        <v>124.6833</v>
      </c>
    </row>
    <row r="752" spans="1:9" x14ac:dyDescent="0.25">
      <c r="A752">
        <v>2033</v>
      </c>
      <c r="B752">
        <v>1</v>
      </c>
      <c r="C752" s="6">
        <v>48580</v>
      </c>
      <c r="D752" s="1">
        <v>0.34252583870967745</v>
      </c>
      <c r="E752" s="1">
        <v>1.1346112387096776</v>
      </c>
      <c r="F752" s="2">
        <v>34.744500000000002</v>
      </c>
      <c r="G752" s="2">
        <v>39.724499999999999</v>
      </c>
      <c r="H752" s="2">
        <v>30.497400000000003</v>
      </c>
      <c r="I752" s="2">
        <v>32.682899999999997</v>
      </c>
    </row>
    <row r="753" spans="1:9" x14ac:dyDescent="0.25">
      <c r="B753">
        <v>2</v>
      </c>
      <c r="C753" s="6">
        <v>48611</v>
      </c>
      <c r="D753" s="1">
        <v>-9.8996107142857268E-2</v>
      </c>
      <c r="E753" s="1">
        <v>4.0848349999999832E-2</v>
      </c>
      <c r="F753" s="2">
        <v>49.366199999999999</v>
      </c>
      <c r="G753" s="2">
        <v>49.307700000000004</v>
      </c>
      <c r="H753" s="2">
        <v>42.998699999999999</v>
      </c>
      <c r="I753" s="2">
        <v>52.915499999999994</v>
      </c>
    </row>
    <row r="754" spans="1:9" x14ac:dyDescent="0.25">
      <c r="B754">
        <v>3</v>
      </c>
      <c r="C754" s="6">
        <v>48639</v>
      </c>
      <c r="D754" s="1">
        <v>1.4884541290322582</v>
      </c>
      <c r="E754" s="1">
        <v>1.3651212419354839</v>
      </c>
      <c r="F754" s="2">
        <v>51.013800000000003</v>
      </c>
      <c r="G754" s="2">
        <v>92.415899999999993</v>
      </c>
      <c r="H754" s="2">
        <v>33.938699999999997</v>
      </c>
      <c r="I754" s="2">
        <v>98.441400000000002</v>
      </c>
    </row>
    <row r="755" spans="1:9" x14ac:dyDescent="0.25">
      <c r="B755">
        <v>4</v>
      </c>
      <c r="C755" s="6">
        <v>48670</v>
      </c>
      <c r="D755" s="1">
        <v>6.7080703333333327</v>
      </c>
      <c r="E755" s="1">
        <v>6.8480453333333333</v>
      </c>
      <c r="F755" s="2">
        <v>40.370999999999995</v>
      </c>
      <c r="G755" s="2">
        <v>30.746999999999996</v>
      </c>
      <c r="H755" s="2">
        <v>30.153600000000001</v>
      </c>
      <c r="I755" s="2">
        <v>47.919600000000003</v>
      </c>
    </row>
    <row r="756" spans="1:9" x14ac:dyDescent="0.25">
      <c r="B756">
        <v>5</v>
      </c>
      <c r="C756" s="6">
        <v>48700</v>
      </c>
      <c r="D756" s="1">
        <v>12.333823548387096</v>
      </c>
      <c r="E756" s="1">
        <v>12.601002903225803</v>
      </c>
      <c r="F756" s="2">
        <v>59.616900000000001</v>
      </c>
      <c r="G756" s="2">
        <v>66.918599999999998</v>
      </c>
      <c r="H756" s="2">
        <v>6.5566500000000003</v>
      </c>
      <c r="I756" s="2">
        <v>10.35042</v>
      </c>
    </row>
    <row r="757" spans="1:9" x14ac:dyDescent="0.25">
      <c r="B757">
        <v>6</v>
      </c>
      <c r="C757" s="6">
        <v>48731</v>
      </c>
      <c r="D757" s="1">
        <v>14.796953333333336</v>
      </c>
      <c r="E757" s="1">
        <v>14.149776666666668</v>
      </c>
      <c r="F757" s="2">
        <v>40.029000000000003</v>
      </c>
      <c r="G757" s="2">
        <v>42.023699999999998</v>
      </c>
      <c r="H757" s="2">
        <v>4.2410999999999994</v>
      </c>
      <c r="I757" s="2">
        <v>0</v>
      </c>
    </row>
    <row r="758" spans="1:9" x14ac:dyDescent="0.25">
      <c r="B758">
        <v>7</v>
      </c>
      <c r="C758" s="6">
        <v>48761</v>
      </c>
      <c r="D758" s="1">
        <v>19.962870967741932</v>
      </c>
      <c r="E758" s="1">
        <v>19.688954838709677</v>
      </c>
      <c r="F758" s="2">
        <v>96.077699999999993</v>
      </c>
      <c r="G758" s="2">
        <v>105.24809999999999</v>
      </c>
      <c r="H758" s="2">
        <v>2.579796</v>
      </c>
      <c r="I758" s="2">
        <v>3.3490500000000001</v>
      </c>
    </row>
    <row r="759" spans="1:9" x14ac:dyDescent="0.25">
      <c r="B759">
        <v>8</v>
      </c>
      <c r="C759" s="6">
        <v>48792</v>
      </c>
      <c r="D759" s="1">
        <v>18.706164516129032</v>
      </c>
      <c r="E759" s="1">
        <v>18.128390322580646</v>
      </c>
      <c r="F759" s="2">
        <v>17.779679999999999</v>
      </c>
      <c r="G759" s="2">
        <v>13.370429999999999</v>
      </c>
      <c r="H759" s="2">
        <v>8.2635899999999998E-2</v>
      </c>
      <c r="I759" s="2">
        <v>0</v>
      </c>
    </row>
    <row r="760" spans="1:9" x14ac:dyDescent="0.25">
      <c r="B760">
        <v>9</v>
      </c>
      <c r="C760" s="6">
        <v>48823</v>
      </c>
      <c r="D760" s="1">
        <v>15.557243333333336</v>
      </c>
      <c r="E760" s="1">
        <v>14.952736666666665</v>
      </c>
      <c r="F760" s="2">
        <v>47.5152</v>
      </c>
      <c r="G760" s="2">
        <v>65.306999999999988</v>
      </c>
      <c r="H760" s="2">
        <v>0.49849799999999994</v>
      </c>
      <c r="I760" s="2">
        <v>0</v>
      </c>
    </row>
    <row r="761" spans="1:9" x14ac:dyDescent="0.25">
      <c r="B761">
        <v>10</v>
      </c>
      <c r="C761" s="6">
        <v>48853</v>
      </c>
      <c r="D761" s="1">
        <v>10.748643548387099</v>
      </c>
      <c r="E761" s="1">
        <v>10.389044516129033</v>
      </c>
      <c r="F761" s="2">
        <v>87.361499999999992</v>
      </c>
      <c r="G761" s="2">
        <v>187.79339999999999</v>
      </c>
      <c r="H761" s="2">
        <v>1.4463330000000001</v>
      </c>
      <c r="I761" s="2">
        <v>125.9862</v>
      </c>
    </row>
    <row r="762" spans="1:9" x14ac:dyDescent="0.25">
      <c r="B762">
        <v>11</v>
      </c>
      <c r="C762" s="6">
        <v>48884</v>
      </c>
      <c r="D762" s="1">
        <v>6.3569033333333342</v>
      </c>
      <c r="E762" s="1">
        <v>6.0971763333333318</v>
      </c>
      <c r="F762" s="2">
        <v>108.4041</v>
      </c>
      <c r="G762" s="2">
        <v>170.6979</v>
      </c>
      <c r="H762" s="2">
        <v>58.924199999999999</v>
      </c>
      <c r="I762" s="2">
        <v>148.68600000000001</v>
      </c>
    </row>
    <row r="763" spans="1:9" x14ac:dyDescent="0.25">
      <c r="B763">
        <v>12</v>
      </c>
      <c r="C763" s="6">
        <v>48914</v>
      </c>
      <c r="D763" s="1">
        <v>3.4563244516129026</v>
      </c>
      <c r="E763" s="1">
        <v>3.1835487741935489</v>
      </c>
      <c r="F763" s="2">
        <v>94.539059999999992</v>
      </c>
      <c r="G763" s="2">
        <v>140.17038000000002</v>
      </c>
      <c r="H763" s="2">
        <v>78.906390000000002</v>
      </c>
      <c r="I763" s="2">
        <v>123.00810000000001</v>
      </c>
    </row>
    <row r="764" spans="1:9" x14ac:dyDescent="0.25">
      <c r="A764">
        <v>2034</v>
      </c>
      <c r="B764">
        <v>1</v>
      </c>
      <c r="C764" s="6">
        <v>48945</v>
      </c>
      <c r="D764" s="1">
        <v>0.56744893548387088</v>
      </c>
      <c r="E764" s="1">
        <v>0.89144806451612901</v>
      </c>
      <c r="F764" s="2">
        <v>54.015300000000003</v>
      </c>
      <c r="G764" s="2">
        <v>90.884699999999995</v>
      </c>
      <c r="H764" s="2">
        <v>47.563499999999998</v>
      </c>
      <c r="I764" s="2">
        <v>102.82650000000001</v>
      </c>
    </row>
    <row r="765" spans="1:9" x14ac:dyDescent="0.25">
      <c r="B765">
        <v>2</v>
      </c>
      <c r="C765" s="6">
        <v>48976</v>
      </c>
      <c r="D765" s="1">
        <v>5.3205290357142854</v>
      </c>
      <c r="E765" s="1">
        <v>5.6950720714285721</v>
      </c>
      <c r="F765" s="2">
        <v>81.343500000000006</v>
      </c>
      <c r="G765" s="2">
        <v>100.3605</v>
      </c>
      <c r="H765" s="2">
        <v>91.88069999999999</v>
      </c>
      <c r="I765" s="2">
        <v>97.46459999999999</v>
      </c>
    </row>
    <row r="766" spans="1:9" x14ac:dyDescent="0.25">
      <c r="B766">
        <v>3</v>
      </c>
      <c r="C766" s="6">
        <v>49004</v>
      </c>
      <c r="D766" s="1">
        <v>6.5977632258064531</v>
      </c>
      <c r="E766" s="1">
        <v>6.2244680645161274</v>
      </c>
      <c r="F766" s="2">
        <v>42.313199999999995</v>
      </c>
      <c r="G766" s="2">
        <v>73.849800000000002</v>
      </c>
      <c r="H766" s="2">
        <v>3.02535</v>
      </c>
      <c r="I766" s="2">
        <v>75.406800000000004</v>
      </c>
    </row>
    <row r="767" spans="1:9" x14ac:dyDescent="0.25">
      <c r="B767">
        <v>4</v>
      </c>
      <c r="C767" s="6">
        <v>49035</v>
      </c>
      <c r="D767" s="1">
        <v>10.344677666666664</v>
      </c>
      <c r="E767" s="1">
        <v>10.376562333333334</v>
      </c>
      <c r="F767" s="2">
        <v>40.649699999999996</v>
      </c>
      <c r="G767" s="2">
        <v>32.0745</v>
      </c>
      <c r="H767" s="2">
        <v>5.7505800000000002</v>
      </c>
      <c r="I767" s="2">
        <v>1.4173200000000001</v>
      </c>
    </row>
    <row r="768" spans="1:9" x14ac:dyDescent="0.25">
      <c r="B768">
        <v>5</v>
      </c>
      <c r="C768" s="6">
        <v>49065</v>
      </c>
      <c r="D768" s="1">
        <v>13.638791612903228</v>
      </c>
      <c r="E768" s="1">
        <v>13.507160322580646</v>
      </c>
      <c r="F768" s="2">
        <v>29.69361</v>
      </c>
      <c r="G768" s="2">
        <v>20.06523</v>
      </c>
      <c r="H768" s="2">
        <v>1.8528210000000001</v>
      </c>
      <c r="I768" s="2">
        <v>0</v>
      </c>
    </row>
    <row r="769" spans="1:9" x14ac:dyDescent="0.25">
      <c r="B769">
        <v>6</v>
      </c>
      <c r="C769" s="6">
        <v>49096</v>
      </c>
      <c r="D769" s="1">
        <v>15.377243333333334</v>
      </c>
      <c r="E769" s="1">
        <v>14.515783333333333</v>
      </c>
      <c r="F769" s="2">
        <v>55.673700000000004</v>
      </c>
      <c r="G769" s="2">
        <v>75.052499999999995</v>
      </c>
      <c r="H769" s="2">
        <v>2.8676010000000001</v>
      </c>
      <c r="I769" s="2">
        <v>1.3299989999999999</v>
      </c>
    </row>
    <row r="770" spans="1:9" x14ac:dyDescent="0.25">
      <c r="B770">
        <v>7</v>
      </c>
      <c r="C770" s="6">
        <v>49126</v>
      </c>
      <c r="D770" s="1">
        <v>20.025877419354842</v>
      </c>
      <c r="E770" s="1">
        <v>18.993190322580645</v>
      </c>
      <c r="F770" s="2">
        <v>61.542300000000004</v>
      </c>
      <c r="G770" s="2">
        <v>25.82142</v>
      </c>
      <c r="H770" s="2">
        <v>0.481545</v>
      </c>
      <c r="I770" s="2">
        <v>0</v>
      </c>
    </row>
    <row r="771" spans="1:9" x14ac:dyDescent="0.25">
      <c r="B771">
        <v>8</v>
      </c>
      <c r="C771" s="6">
        <v>49157</v>
      </c>
      <c r="D771" s="1">
        <v>16.494145161290323</v>
      </c>
      <c r="E771" s="1">
        <v>15.756264516129031</v>
      </c>
      <c r="F771" s="2">
        <v>105.19110000000001</v>
      </c>
      <c r="G771" s="2">
        <v>190.7388</v>
      </c>
      <c r="H771" s="2">
        <v>2.0321549999999999</v>
      </c>
      <c r="I771" s="2">
        <v>47.007899999999999</v>
      </c>
    </row>
    <row r="772" spans="1:9" x14ac:dyDescent="0.25">
      <c r="B772">
        <v>9</v>
      </c>
      <c r="C772" s="6">
        <v>49188</v>
      </c>
      <c r="D772" s="1">
        <v>15.854856666666672</v>
      </c>
      <c r="E772" s="1">
        <v>15.153606666666665</v>
      </c>
      <c r="F772" s="2">
        <v>34.403399999999998</v>
      </c>
      <c r="G772" s="2">
        <v>61.509300000000003</v>
      </c>
      <c r="H772" s="2">
        <v>0</v>
      </c>
      <c r="I772" s="2">
        <v>32.770499999999998</v>
      </c>
    </row>
    <row r="773" spans="1:9" x14ac:dyDescent="0.25">
      <c r="B773">
        <v>10</v>
      </c>
      <c r="C773" s="6">
        <v>49218</v>
      </c>
      <c r="D773" s="1">
        <v>10.764815483870965</v>
      </c>
      <c r="E773" s="1">
        <v>10.911166451612903</v>
      </c>
      <c r="F773" s="2">
        <v>66.513300000000001</v>
      </c>
      <c r="G773" s="2">
        <v>137.9847</v>
      </c>
      <c r="H773" s="2">
        <v>1.009509</v>
      </c>
      <c r="I773" s="2">
        <v>99.358199999999997</v>
      </c>
    </row>
    <row r="774" spans="1:9" x14ac:dyDescent="0.25">
      <c r="B774">
        <v>11</v>
      </c>
      <c r="C774" s="6">
        <v>49249</v>
      </c>
      <c r="D774" s="1">
        <v>9.3027709999999999</v>
      </c>
      <c r="E774" s="1">
        <v>9.4304689999999969</v>
      </c>
      <c r="F774" s="2">
        <v>92.3904</v>
      </c>
      <c r="G774" s="2">
        <v>159.49769999999998</v>
      </c>
      <c r="H774" s="2">
        <v>60.042900000000003</v>
      </c>
      <c r="I774" s="2">
        <v>146.52269999999999</v>
      </c>
    </row>
    <row r="775" spans="1:9" x14ac:dyDescent="0.25">
      <c r="B775">
        <v>12</v>
      </c>
      <c r="C775" s="6">
        <v>49279</v>
      </c>
      <c r="D775" s="1">
        <v>5.3390499677419356</v>
      </c>
      <c r="E775" s="1">
        <v>5.6305087419354827</v>
      </c>
      <c r="F775" s="2">
        <v>41.5899</v>
      </c>
      <c r="G775" s="2">
        <v>98.725200000000001</v>
      </c>
      <c r="H775" s="2">
        <v>34.621200000000002</v>
      </c>
      <c r="I775" s="2">
        <v>90.643500000000003</v>
      </c>
    </row>
    <row r="776" spans="1:9" x14ac:dyDescent="0.25">
      <c r="A776">
        <v>2035</v>
      </c>
      <c r="B776">
        <v>1</v>
      </c>
      <c r="C776" s="6">
        <v>49310</v>
      </c>
      <c r="D776" s="1">
        <v>4.9894797741935477</v>
      </c>
      <c r="E776" s="1">
        <v>5.6425588387096779</v>
      </c>
      <c r="F776" s="2">
        <v>30.282000000000004</v>
      </c>
      <c r="G776" s="2">
        <v>98.305199999999999</v>
      </c>
      <c r="H776" s="2">
        <v>20.520029999999998</v>
      </c>
      <c r="I776" s="2">
        <v>98.474400000000003</v>
      </c>
    </row>
    <row r="777" spans="1:9" x14ac:dyDescent="0.25">
      <c r="B777">
        <v>2</v>
      </c>
      <c r="C777" s="6">
        <v>49341</v>
      </c>
      <c r="D777" s="1">
        <v>0.66280185357142885</v>
      </c>
      <c r="E777" s="1">
        <v>-0.57928631428571442</v>
      </c>
      <c r="F777" s="2">
        <v>46.9026</v>
      </c>
      <c r="G777" s="2">
        <v>51.973800000000004</v>
      </c>
      <c r="H777" s="2">
        <v>26.3964</v>
      </c>
      <c r="I777" s="2">
        <v>53.375099999999996</v>
      </c>
    </row>
    <row r="778" spans="1:9" x14ac:dyDescent="0.25">
      <c r="B778">
        <v>3</v>
      </c>
      <c r="C778" s="6">
        <v>49369</v>
      </c>
      <c r="D778" s="1">
        <v>2.1204591258064514</v>
      </c>
      <c r="E778" s="1">
        <v>2.4257436258064518</v>
      </c>
      <c r="F778" s="2">
        <v>66.064499999999995</v>
      </c>
      <c r="G778" s="2">
        <v>45.371400000000001</v>
      </c>
      <c r="H778" s="2">
        <v>50.857499999999995</v>
      </c>
      <c r="I778" s="2">
        <v>56.442</v>
      </c>
    </row>
    <row r="779" spans="1:9" x14ac:dyDescent="0.25">
      <c r="B779">
        <v>4</v>
      </c>
      <c r="C779" s="6">
        <v>49400</v>
      </c>
      <c r="D779" s="1">
        <v>6.3061896666666666</v>
      </c>
      <c r="E779" s="1">
        <v>6.4677548333333332</v>
      </c>
      <c r="F779" s="2">
        <v>27.51285</v>
      </c>
      <c r="G779" s="2">
        <v>30.183599999999998</v>
      </c>
      <c r="H779" s="2">
        <v>4.0036499999999995</v>
      </c>
      <c r="I779" s="2">
        <v>8.7127800000000004</v>
      </c>
    </row>
    <row r="780" spans="1:9" x14ac:dyDescent="0.25">
      <c r="B780">
        <v>5</v>
      </c>
      <c r="C780" s="6">
        <v>49430</v>
      </c>
      <c r="D780" s="1">
        <v>11.094172903225806</v>
      </c>
      <c r="E780" s="1">
        <v>11.131336451612905</v>
      </c>
      <c r="F780" s="2">
        <v>11.003820000000001</v>
      </c>
      <c r="G780" s="2">
        <v>25.58445</v>
      </c>
      <c r="H780" s="2">
        <v>1.0787370000000001</v>
      </c>
      <c r="I780" s="2">
        <v>0</v>
      </c>
    </row>
    <row r="781" spans="1:9" x14ac:dyDescent="0.25">
      <c r="B781">
        <v>6</v>
      </c>
      <c r="C781" s="6">
        <v>49461</v>
      </c>
      <c r="D781" s="1">
        <v>13.88392</v>
      </c>
      <c r="E781" s="1">
        <v>13.376859999999999</v>
      </c>
      <c r="F781" s="2">
        <v>55.529699999999998</v>
      </c>
      <c r="G781" s="2">
        <v>48.057000000000002</v>
      </c>
      <c r="H781" s="2">
        <v>2.6744130000000004</v>
      </c>
      <c r="I781" s="2">
        <v>0</v>
      </c>
    </row>
    <row r="782" spans="1:9" x14ac:dyDescent="0.25">
      <c r="B782">
        <v>7</v>
      </c>
      <c r="C782" s="6">
        <v>49491</v>
      </c>
      <c r="D782" s="1">
        <v>19.797370967741934</v>
      </c>
      <c r="E782" s="1">
        <v>18.486170967741934</v>
      </c>
      <c r="F782" s="2">
        <v>26.19192</v>
      </c>
      <c r="G782" s="2">
        <v>44.8431</v>
      </c>
      <c r="H782" s="2">
        <v>0</v>
      </c>
      <c r="I782" s="2">
        <v>0</v>
      </c>
    </row>
    <row r="783" spans="1:9" x14ac:dyDescent="0.25">
      <c r="B783">
        <v>8</v>
      </c>
      <c r="C783" s="6">
        <v>49522</v>
      </c>
      <c r="D783" s="1">
        <v>16.970770967741934</v>
      </c>
      <c r="E783" s="1">
        <v>15.877848387096776</v>
      </c>
      <c r="F783" s="2">
        <v>68.334600000000009</v>
      </c>
      <c r="G783" s="2">
        <v>72.315899999999999</v>
      </c>
      <c r="H783" s="2">
        <v>1.25136</v>
      </c>
      <c r="I783" s="2">
        <v>0</v>
      </c>
    </row>
    <row r="784" spans="1:9" x14ac:dyDescent="0.25">
      <c r="B784">
        <v>9</v>
      </c>
      <c r="C784" s="6">
        <v>49553</v>
      </c>
      <c r="D784" s="1">
        <v>14.076703333333334</v>
      </c>
      <c r="E784" s="1">
        <v>13.646066666666671</v>
      </c>
      <c r="F784" s="2">
        <v>14.591279999999999</v>
      </c>
      <c r="G784" s="2">
        <v>29.03829</v>
      </c>
      <c r="H784" s="2">
        <v>0</v>
      </c>
      <c r="I784" s="2">
        <v>8.2344299999999995E-2</v>
      </c>
    </row>
    <row r="785" spans="1:9" x14ac:dyDescent="0.25">
      <c r="B785">
        <v>10</v>
      </c>
      <c r="C785" s="6">
        <v>49583</v>
      </c>
      <c r="D785" s="1">
        <v>12.444378387096776</v>
      </c>
      <c r="E785" s="1">
        <v>12.800233548387098</v>
      </c>
      <c r="F785" s="2">
        <v>37.258800000000001</v>
      </c>
      <c r="G785" s="2">
        <v>55.476300000000002</v>
      </c>
      <c r="H785" s="2">
        <v>0.42859199999999997</v>
      </c>
      <c r="I785" s="2">
        <v>0</v>
      </c>
    </row>
    <row r="786" spans="1:9" x14ac:dyDescent="0.25">
      <c r="B786">
        <v>11</v>
      </c>
      <c r="C786" s="6">
        <v>49614</v>
      </c>
      <c r="D786" s="1">
        <v>6.7727605333333321</v>
      </c>
      <c r="E786" s="1">
        <v>6.5331979000000011</v>
      </c>
      <c r="F786" s="2">
        <v>46.994100000000003</v>
      </c>
      <c r="G786" s="2">
        <v>72.544200000000004</v>
      </c>
      <c r="H786" s="2">
        <v>0.69273000000000007</v>
      </c>
      <c r="I786" s="2">
        <v>40.620000000000005</v>
      </c>
    </row>
    <row r="787" spans="1:9" x14ac:dyDescent="0.25">
      <c r="B787">
        <v>12</v>
      </c>
      <c r="C787" s="6">
        <v>49644</v>
      </c>
      <c r="D787" s="1">
        <v>5.1114222258064528</v>
      </c>
      <c r="E787" s="1">
        <v>6.0264960645161283</v>
      </c>
      <c r="F787" s="2">
        <v>36.781799999999997</v>
      </c>
      <c r="G787" s="2">
        <v>74.120400000000004</v>
      </c>
      <c r="H787" s="2">
        <v>11.7624</v>
      </c>
      <c r="I787" s="2">
        <v>67.395600000000002</v>
      </c>
    </row>
    <row r="788" spans="1:9" x14ac:dyDescent="0.25">
      <c r="A788">
        <v>2036</v>
      </c>
      <c r="B788">
        <v>1</v>
      </c>
      <c r="C788" s="6">
        <v>49675</v>
      </c>
      <c r="D788" s="1">
        <v>-2.8634415483870983</v>
      </c>
      <c r="E788" s="1">
        <v>-3.4931201935483882</v>
      </c>
      <c r="F788" s="2">
        <v>42.280799999999999</v>
      </c>
      <c r="G788" s="2">
        <v>55.226100000000002</v>
      </c>
      <c r="H788" s="2">
        <v>24.364740000000001</v>
      </c>
      <c r="I788" s="2">
        <v>19.79271</v>
      </c>
    </row>
    <row r="789" spans="1:9" x14ac:dyDescent="0.25">
      <c r="B789">
        <v>2</v>
      </c>
      <c r="C789" s="6">
        <v>49706</v>
      </c>
      <c r="D789" s="1">
        <v>1.7792717931034481</v>
      </c>
      <c r="E789" s="1">
        <v>2.7187910689655168</v>
      </c>
      <c r="F789" s="2">
        <v>60.022800000000004</v>
      </c>
      <c r="G789" s="2">
        <v>88.432500000000005</v>
      </c>
      <c r="H789" s="2">
        <v>67.782600000000002</v>
      </c>
      <c r="I789" s="2">
        <v>152.32259999999999</v>
      </c>
    </row>
    <row r="790" spans="1:9" x14ac:dyDescent="0.25">
      <c r="B790">
        <v>3</v>
      </c>
      <c r="C790" s="6">
        <v>49735</v>
      </c>
      <c r="D790" s="1">
        <v>5.4981772258064519</v>
      </c>
      <c r="E790" s="1">
        <v>5.673637741935484</v>
      </c>
      <c r="F790" s="2">
        <v>40.936499999999995</v>
      </c>
      <c r="G790" s="2">
        <v>53.748599999999996</v>
      </c>
      <c r="H790" s="2">
        <v>11.87946</v>
      </c>
      <c r="I790" s="2">
        <v>49.912799999999997</v>
      </c>
    </row>
    <row r="791" spans="1:9" x14ac:dyDescent="0.25">
      <c r="B791">
        <v>4</v>
      </c>
      <c r="C791" s="6">
        <v>49766</v>
      </c>
      <c r="D791" s="1">
        <v>9.3628013333333318</v>
      </c>
      <c r="E791" s="1">
        <v>9.0389723333333354</v>
      </c>
      <c r="F791" s="2">
        <v>77.126100000000008</v>
      </c>
      <c r="G791" s="2">
        <v>113.58450000000001</v>
      </c>
      <c r="H791" s="2">
        <v>45.764399999999995</v>
      </c>
      <c r="I791" s="2">
        <v>74.58659999999999</v>
      </c>
    </row>
    <row r="792" spans="1:9" x14ac:dyDescent="0.25">
      <c r="B792">
        <v>5</v>
      </c>
      <c r="C792" s="6">
        <v>49796</v>
      </c>
      <c r="D792" s="1">
        <v>12.392519999999998</v>
      </c>
      <c r="E792" s="1">
        <v>12.576175161290323</v>
      </c>
      <c r="F792" s="2">
        <v>64.172699999999992</v>
      </c>
      <c r="G792" s="2">
        <v>50.768099999999997</v>
      </c>
      <c r="H792" s="2">
        <v>9.1744500000000002</v>
      </c>
      <c r="I792" s="2">
        <v>0</v>
      </c>
    </row>
    <row r="793" spans="1:9" x14ac:dyDescent="0.25">
      <c r="B793">
        <v>6</v>
      </c>
      <c r="C793" s="6">
        <v>49827</v>
      </c>
      <c r="D793" s="1">
        <v>13.494778666666665</v>
      </c>
      <c r="E793" s="1">
        <v>13.248909999999999</v>
      </c>
      <c r="F793" s="2">
        <v>88.15679999999999</v>
      </c>
      <c r="G793" s="2">
        <v>57.735299999999995</v>
      </c>
      <c r="H793" s="2">
        <v>17.778960000000001</v>
      </c>
      <c r="I793" s="2">
        <v>0</v>
      </c>
    </row>
    <row r="794" spans="1:9" x14ac:dyDescent="0.25">
      <c r="B794">
        <v>7</v>
      </c>
      <c r="C794" s="6">
        <v>49857</v>
      </c>
      <c r="D794" s="1">
        <v>18.432512903225803</v>
      </c>
      <c r="E794" s="1">
        <v>18.024177419354839</v>
      </c>
      <c r="F794" s="2">
        <v>32.863199999999999</v>
      </c>
      <c r="G794" s="2">
        <v>43.175699999999999</v>
      </c>
      <c r="H794" s="2">
        <v>0</v>
      </c>
      <c r="I794" s="2">
        <v>0</v>
      </c>
    </row>
    <row r="795" spans="1:9" x14ac:dyDescent="0.25">
      <c r="B795">
        <v>8</v>
      </c>
      <c r="C795" s="6">
        <v>49888</v>
      </c>
      <c r="D795" s="1">
        <v>19.579277419354835</v>
      </c>
      <c r="E795" s="1">
        <v>18.485767741935479</v>
      </c>
      <c r="F795" s="2">
        <v>66.4191</v>
      </c>
      <c r="G795" s="2">
        <v>94.091099999999997</v>
      </c>
      <c r="H795" s="2">
        <v>0.75774900000000001</v>
      </c>
      <c r="I795" s="2">
        <v>0</v>
      </c>
    </row>
    <row r="796" spans="1:9" x14ac:dyDescent="0.25">
      <c r="B796">
        <v>9</v>
      </c>
      <c r="C796" s="6">
        <v>49919</v>
      </c>
      <c r="D796" s="1">
        <v>16.321536666666667</v>
      </c>
      <c r="E796" s="1">
        <v>15.804129999999999</v>
      </c>
      <c r="F796" s="2">
        <v>29.050229999999999</v>
      </c>
      <c r="G796" s="2">
        <v>29.250329999999998</v>
      </c>
      <c r="H796" s="2">
        <v>0.33805199999999996</v>
      </c>
      <c r="I796" s="2">
        <v>0</v>
      </c>
    </row>
    <row r="797" spans="1:9" x14ac:dyDescent="0.25">
      <c r="B797">
        <v>10</v>
      </c>
      <c r="C797" s="6">
        <v>49949</v>
      </c>
      <c r="D797" s="1">
        <v>11.434728387096776</v>
      </c>
      <c r="E797" s="1">
        <v>11.248399032258062</v>
      </c>
      <c r="F797" s="2">
        <v>45.719399999999993</v>
      </c>
      <c r="G797" s="2">
        <v>79.104899999999986</v>
      </c>
      <c r="H797" s="2">
        <v>0.72061799999999998</v>
      </c>
      <c r="I797" s="2">
        <v>24.373380000000001</v>
      </c>
    </row>
    <row r="798" spans="1:9" x14ac:dyDescent="0.25">
      <c r="B798">
        <v>11</v>
      </c>
      <c r="C798" s="6">
        <v>49980</v>
      </c>
      <c r="D798" s="1">
        <v>5.4717059666666659</v>
      </c>
      <c r="E798" s="1">
        <v>4.8527807333333328</v>
      </c>
      <c r="F798" s="2">
        <v>35.296800000000005</v>
      </c>
      <c r="G798" s="2">
        <v>102.94919999999999</v>
      </c>
      <c r="H798" s="2">
        <v>0.43675799999999998</v>
      </c>
      <c r="I798" s="2">
        <v>84.8172</v>
      </c>
    </row>
    <row r="799" spans="1:9" x14ac:dyDescent="0.25">
      <c r="B799">
        <v>12</v>
      </c>
      <c r="C799" s="6">
        <v>50010</v>
      </c>
      <c r="D799" s="1">
        <v>3.1756855483870967</v>
      </c>
      <c r="E799" s="1">
        <v>2.6373617967741927</v>
      </c>
      <c r="F799" s="2">
        <v>17.71716</v>
      </c>
      <c r="G799" s="2">
        <v>9.9228899999999989</v>
      </c>
      <c r="H799" s="2">
        <v>0.25162530000000005</v>
      </c>
      <c r="I799" s="2">
        <v>2.3433060000000001</v>
      </c>
    </row>
    <row r="800" spans="1:9" x14ac:dyDescent="0.25">
      <c r="A800">
        <v>2037</v>
      </c>
      <c r="B800">
        <v>1</v>
      </c>
      <c r="C800" s="6">
        <v>50041</v>
      </c>
      <c r="D800" s="1">
        <v>3.9427201838709687</v>
      </c>
      <c r="E800" s="1">
        <v>4.5934252580645154</v>
      </c>
      <c r="F800" s="2">
        <v>91.68719999999999</v>
      </c>
      <c r="G800" s="2">
        <v>118.96259999999999</v>
      </c>
      <c r="H800" s="2">
        <v>72.68010000000001</v>
      </c>
      <c r="I800" s="2">
        <v>119.49870000000001</v>
      </c>
    </row>
    <row r="801" spans="1:9" x14ac:dyDescent="0.25">
      <c r="B801">
        <v>2</v>
      </c>
      <c r="C801" s="6">
        <v>50072</v>
      </c>
      <c r="D801" s="1">
        <v>2.4572709571428568</v>
      </c>
      <c r="E801" s="1">
        <v>2.7766791785714298</v>
      </c>
      <c r="F801" s="2">
        <v>109.26900000000001</v>
      </c>
      <c r="G801" s="2">
        <v>73.3125</v>
      </c>
      <c r="H801" s="2">
        <v>113.55119999999999</v>
      </c>
      <c r="I801" s="2">
        <v>71.810100000000006</v>
      </c>
    </row>
    <row r="802" spans="1:9" x14ac:dyDescent="0.25">
      <c r="B802">
        <v>3</v>
      </c>
      <c r="C802" s="6">
        <v>50100</v>
      </c>
      <c r="D802" s="1">
        <v>5.8076225806451616</v>
      </c>
      <c r="E802" s="1">
        <v>5.65333806451613</v>
      </c>
      <c r="F802" s="2">
        <v>60.068100000000008</v>
      </c>
      <c r="G802" s="2">
        <v>128.6925</v>
      </c>
      <c r="H802" s="2">
        <v>32.398499999999999</v>
      </c>
      <c r="I802" s="2">
        <v>132.14099999999999</v>
      </c>
    </row>
    <row r="803" spans="1:9" x14ac:dyDescent="0.25">
      <c r="B803">
        <v>4</v>
      </c>
      <c r="C803" s="6">
        <v>50131</v>
      </c>
      <c r="D803" s="1">
        <v>7.738901666666667</v>
      </c>
      <c r="E803" s="1">
        <v>7.7551200000000007</v>
      </c>
      <c r="F803" s="2">
        <v>27.97128</v>
      </c>
      <c r="G803" s="2">
        <v>41.870999999999995</v>
      </c>
      <c r="H803" s="2">
        <v>5.67666</v>
      </c>
      <c r="I803" s="2">
        <v>33.839999999999996</v>
      </c>
    </row>
    <row r="804" spans="1:9" x14ac:dyDescent="0.25">
      <c r="B804">
        <v>5</v>
      </c>
      <c r="C804" s="6">
        <v>50161</v>
      </c>
      <c r="D804" s="1">
        <v>11.71517096774194</v>
      </c>
      <c r="E804" s="1">
        <v>11.747394193548384</v>
      </c>
      <c r="F804" s="2">
        <v>40.404899999999998</v>
      </c>
      <c r="G804" s="2">
        <v>59.8932</v>
      </c>
      <c r="H804" s="2">
        <v>2.0906130000000003</v>
      </c>
      <c r="I804" s="2">
        <v>0.838866</v>
      </c>
    </row>
    <row r="805" spans="1:9" x14ac:dyDescent="0.25">
      <c r="B805">
        <v>6</v>
      </c>
      <c r="C805" s="6">
        <v>50192</v>
      </c>
      <c r="D805" s="1">
        <v>16.489916666666662</v>
      </c>
      <c r="E805" s="1">
        <v>16.778073333333332</v>
      </c>
      <c r="F805" s="2">
        <v>97.887</v>
      </c>
      <c r="G805" s="2">
        <v>94.005600000000001</v>
      </c>
      <c r="H805" s="2">
        <v>15.08469</v>
      </c>
      <c r="I805" s="2">
        <v>0</v>
      </c>
    </row>
    <row r="806" spans="1:9" x14ac:dyDescent="0.25">
      <c r="B806">
        <v>7</v>
      </c>
      <c r="C806" s="6">
        <v>50222</v>
      </c>
      <c r="D806" s="1">
        <v>17.640012903225809</v>
      </c>
      <c r="E806" s="1">
        <v>16.599887096774193</v>
      </c>
      <c r="F806" s="2">
        <v>135.17940000000002</v>
      </c>
      <c r="G806" s="2">
        <v>80.785799999999995</v>
      </c>
      <c r="H806" s="2">
        <v>5.0671200000000001</v>
      </c>
      <c r="I806" s="2">
        <v>0</v>
      </c>
    </row>
    <row r="807" spans="1:9" x14ac:dyDescent="0.25">
      <c r="B807">
        <v>8</v>
      </c>
      <c r="C807" s="6">
        <v>50253</v>
      </c>
      <c r="D807" s="1">
        <v>18.65667419354839</v>
      </c>
      <c r="E807" s="1">
        <v>18.572029032258069</v>
      </c>
      <c r="F807" s="2">
        <v>53.3979</v>
      </c>
      <c r="G807" s="2">
        <v>48.698099999999997</v>
      </c>
      <c r="H807" s="2">
        <v>1.4771160000000001</v>
      </c>
      <c r="I807" s="2">
        <v>0</v>
      </c>
    </row>
    <row r="808" spans="1:9" x14ac:dyDescent="0.25">
      <c r="B808">
        <v>9</v>
      </c>
      <c r="C808" s="6">
        <v>50284</v>
      </c>
      <c r="D808" s="1">
        <v>15.16136</v>
      </c>
      <c r="E808" s="1">
        <v>14.932506666666665</v>
      </c>
      <c r="F808" s="2">
        <v>97.0749</v>
      </c>
      <c r="G808" s="2">
        <v>151.57080000000002</v>
      </c>
      <c r="H808" s="2">
        <v>1.0353180000000002</v>
      </c>
      <c r="I808" s="2">
        <v>67.841099999999997</v>
      </c>
    </row>
    <row r="809" spans="1:9" x14ac:dyDescent="0.25">
      <c r="B809">
        <v>10</v>
      </c>
      <c r="C809" s="6">
        <v>50314</v>
      </c>
      <c r="D809" s="1">
        <v>10.075190967741937</v>
      </c>
      <c r="E809" s="1">
        <v>10.030282580645162</v>
      </c>
      <c r="F809" s="2">
        <v>51.959400000000002</v>
      </c>
      <c r="G809" s="2">
        <v>78.768600000000006</v>
      </c>
      <c r="H809" s="2">
        <v>2.1990150000000002</v>
      </c>
      <c r="I809" s="2">
        <v>36.4482</v>
      </c>
    </row>
    <row r="810" spans="1:9" x14ac:dyDescent="0.25">
      <c r="B810">
        <v>11</v>
      </c>
      <c r="C810" s="6">
        <v>50345</v>
      </c>
      <c r="D810" s="1">
        <v>6.379859803333332</v>
      </c>
      <c r="E810" s="1">
        <v>5.5947230666666679</v>
      </c>
      <c r="F810" s="2">
        <v>29.867190000000001</v>
      </c>
      <c r="G810" s="2">
        <v>90.980099999999993</v>
      </c>
      <c r="H810" s="2">
        <v>0</v>
      </c>
      <c r="I810" s="2">
        <v>73.443000000000012</v>
      </c>
    </row>
    <row r="811" spans="1:9" x14ac:dyDescent="0.25">
      <c r="B811">
        <v>12</v>
      </c>
      <c r="C811" s="6">
        <v>50375</v>
      </c>
      <c r="D811" s="1">
        <v>3.7360218387096777</v>
      </c>
      <c r="E811" s="1">
        <v>3.7755409999999996</v>
      </c>
      <c r="F811" s="2">
        <v>47.316299999999998</v>
      </c>
      <c r="G811" s="2">
        <v>78.964200000000005</v>
      </c>
      <c r="H811" s="2">
        <v>27.21912</v>
      </c>
      <c r="I811" s="2">
        <v>72.091499999999996</v>
      </c>
    </row>
    <row r="812" spans="1:9" x14ac:dyDescent="0.25">
      <c r="A812">
        <v>2038</v>
      </c>
      <c r="B812">
        <v>1</v>
      </c>
      <c r="C812" s="6">
        <v>50406</v>
      </c>
      <c r="D812" s="1">
        <v>4.4822079354838706</v>
      </c>
      <c r="E812" s="1">
        <v>5.265389338709678</v>
      </c>
      <c r="F812" s="2">
        <v>45.299700000000001</v>
      </c>
      <c r="G812" s="2">
        <v>81.47760000000001</v>
      </c>
      <c r="H812" s="2">
        <v>39.379799999999996</v>
      </c>
      <c r="I812" s="2">
        <v>77.957700000000003</v>
      </c>
    </row>
    <row r="813" spans="1:9" x14ac:dyDescent="0.25">
      <c r="B813">
        <v>2</v>
      </c>
      <c r="C813" s="6">
        <v>50437</v>
      </c>
      <c r="D813" s="1">
        <v>5.3754889285714285</v>
      </c>
      <c r="E813" s="1">
        <v>5.6640407142857159</v>
      </c>
      <c r="F813" s="2">
        <v>62.553599999999996</v>
      </c>
      <c r="G813" s="2">
        <v>91.801500000000004</v>
      </c>
      <c r="H813" s="2">
        <v>55.068600000000004</v>
      </c>
      <c r="I813" s="2">
        <v>93.157199999999989</v>
      </c>
    </row>
    <row r="814" spans="1:9" x14ac:dyDescent="0.25">
      <c r="B814">
        <v>3</v>
      </c>
      <c r="C814" s="6">
        <v>50465</v>
      </c>
      <c r="D814" s="1">
        <v>6.3174624193548388</v>
      </c>
      <c r="E814" s="1">
        <v>6.5464377419354838</v>
      </c>
      <c r="F814" s="2">
        <v>78.65100000000001</v>
      </c>
      <c r="G814" s="2">
        <v>98.563500000000005</v>
      </c>
      <c r="H814" s="2">
        <v>92.13600000000001</v>
      </c>
      <c r="I814" s="2">
        <v>97.765499999999989</v>
      </c>
    </row>
    <row r="815" spans="1:9" x14ac:dyDescent="0.25">
      <c r="B815">
        <v>4</v>
      </c>
      <c r="C815" s="6">
        <v>50496</v>
      </c>
      <c r="D815" s="1">
        <v>9.9426573333333348</v>
      </c>
      <c r="E815" s="1">
        <v>9.7952729999999999</v>
      </c>
      <c r="F815" s="2">
        <v>33.506999999999998</v>
      </c>
      <c r="G815" s="2">
        <v>54.943199999999997</v>
      </c>
      <c r="H815" s="2">
        <v>1.8121530000000001</v>
      </c>
      <c r="I815" s="2">
        <v>47.730899999999998</v>
      </c>
    </row>
    <row r="816" spans="1:9" x14ac:dyDescent="0.25">
      <c r="B816">
        <v>5</v>
      </c>
      <c r="C816" s="6">
        <v>50526</v>
      </c>
      <c r="D816" s="1">
        <v>12.301570967741934</v>
      </c>
      <c r="E816" s="1">
        <v>11.560298387096774</v>
      </c>
      <c r="F816" s="2">
        <v>34.399799999999999</v>
      </c>
      <c r="G816" s="2">
        <v>24.46509</v>
      </c>
      <c r="H816" s="2">
        <v>3.1762199999999998</v>
      </c>
      <c r="I816" s="2">
        <v>0</v>
      </c>
    </row>
    <row r="817" spans="1:9" x14ac:dyDescent="0.25">
      <c r="B817">
        <v>6</v>
      </c>
      <c r="C817" s="6">
        <v>50557</v>
      </c>
      <c r="D817" s="1">
        <v>15.649036666666667</v>
      </c>
      <c r="E817" s="1">
        <v>15.412656666666669</v>
      </c>
      <c r="F817" s="2">
        <v>78.172200000000004</v>
      </c>
      <c r="G817" s="2">
        <v>78.00030000000001</v>
      </c>
      <c r="H817" s="2">
        <v>7.2297600000000006</v>
      </c>
      <c r="I817" s="2">
        <v>0</v>
      </c>
    </row>
    <row r="818" spans="1:9" x14ac:dyDescent="0.25">
      <c r="B818">
        <v>7</v>
      </c>
      <c r="C818" s="6">
        <v>50587</v>
      </c>
      <c r="D818" s="1">
        <v>18.603496774193548</v>
      </c>
      <c r="E818" s="1">
        <v>17.779551612903226</v>
      </c>
      <c r="F818" s="2">
        <v>84.275099999999995</v>
      </c>
      <c r="G818" s="2">
        <v>77.751599999999996</v>
      </c>
      <c r="H818" s="2">
        <v>0.452073</v>
      </c>
      <c r="I818" s="2">
        <v>0</v>
      </c>
    </row>
    <row r="819" spans="1:9" x14ac:dyDescent="0.25">
      <c r="B819">
        <v>8</v>
      </c>
      <c r="C819" s="6">
        <v>50618</v>
      </c>
      <c r="D819" s="1">
        <v>18.645874193548394</v>
      </c>
      <c r="E819" s="1">
        <v>18.091522580645162</v>
      </c>
      <c r="F819" s="2">
        <v>92.515199999999993</v>
      </c>
      <c r="G819" s="2">
        <v>104.26860000000001</v>
      </c>
      <c r="H819" s="2">
        <v>0.89538300000000004</v>
      </c>
      <c r="I819" s="2">
        <v>0</v>
      </c>
    </row>
    <row r="820" spans="1:9" x14ac:dyDescent="0.25">
      <c r="B820">
        <v>9</v>
      </c>
      <c r="C820" s="6">
        <v>50649</v>
      </c>
      <c r="D820" s="1">
        <v>15.062286666666665</v>
      </c>
      <c r="E820" s="1">
        <v>14.639796666666671</v>
      </c>
      <c r="F820" s="2">
        <v>129.50039999999998</v>
      </c>
      <c r="G820" s="2">
        <v>181.49639999999999</v>
      </c>
      <c r="H820" s="2">
        <v>1.8091079999999999</v>
      </c>
      <c r="I820" s="2">
        <v>87.101699999999994</v>
      </c>
    </row>
    <row r="821" spans="1:9" x14ac:dyDescent="0.25">
      <c r="B821">
        <v>10</v>
      </c>
      <c r="C821" s="6">
        <v>50679</v>
      </c>
      <c r="D821" s="1">
        <v>10.016614193548385</v>
      </c>
      <c r="E821" s="1">
        <v>9.7815522580645151</v>
      </c>
      <c r="F821" s="2">
        <v>60.524099999999997</v>
      </c>
      <c r="G821" s="2">
        <v>93.36</v>
      </c>
      <c r="H821" s="2">
        <v>0.74760599999999999</v>
      </c>
      <c r="I821" s="2">
        <v>43.273800000000001</v>
      </c>
    </row>
    <row r="822" spans="1:9" x14ac:dyDescent="0.25">
      <c r="B822">
        <v>11</v>
      </c>
      <c r="C822" s="6">
        <v>50710</v>
      </c>
      <c r="D822" s="1">
        <v>6.4584229666666682</v>
      </c>
      <c r="E822" s="1">
        <v>6.2749700333333349</v>
      </c>
      <c r="F822" s="2">
        <v>55.609499999999997</v>
      </c>
      <c r="G822" s="2">
        <v>40.627800000000001</v>
      </c>
      <c r="H822" s="2">
        <v>25.921200000000002</v>
      </c>
      <c r="I822" s="2">
        <v>23.242260000000002</v>
      </c>
    </row>
    <row r="823" spans="1:9" x14ac:dyDescent="0.25">
      <c r="B823">
        <v>12</v>
      </c>
      <c r="C823" s="6">
        <v>50740</v>
      </c>
      <c r="D823" s="1">
        <v>1.8447191290322582</v>
      </c>
      <c r="E823" s="1">
        <v>2.4009434838709671</v>
      </c>
      <c r="F823" s="2">
        <v>35.8215</v>
      </c>
      <c r="G823" s="2">
        <v>45.652499999999996</v>
      </c>
      <c r="H823" s="2">
        <v>25.828680000000002</v>
      </c>
      <c r="I823" s="2">
        <v>34.431899999999999</v>
      </c>
    </row>
    <row r="824" spans="1:9" x14ac:dyDescent="0.25">
      <c r="A824">
        <v>2039</v>
      </c>
      <c r="B824">
        <v>1</v>
      </c>
      <c r="C824" s="6">
        <v>50771</v>
      </c>
      <c r="D824" s="1">
        <v>2.4156797548387088</v>
      </c>
      <c r="E824" s="1">
        <v>4.2177131935483869</v>
      </c>
      <c r="F824" s="2">
        <v>92.001300000000001</v>
      </c>
      <c r="G824" s="2">
        <v>105.6024</v>
      </c>
      <c r="H824" s="2">
        <v>89.784900000000007</v>
      </c>
      <c r="I824" s="2">
        <v>104.2278</v>
      </c>
    </row>
    <row r="825" spans="1:9" x14ac:dyDescent="0.25">
      <c r="B825">
        <v>2</v>
      </c>
      <c r="C825" s="6">
        <v>50802</v>
      </c>
      <c r="D825" s="1">
        <v>3.6419791428571431</v>
      </c>
      <c r="E825" s="1">
        <v>3.3469739464285722</v>
      </c>
      <c r="F825" s="2">
        <v>56.716200000000001</v>
      </c>
      <c r="G825" s="2">
        <v>85.918199999999999</v>
      </c>
      <c r="H825" s="2">
        <v>61.154399999999995</v>
      </c>
      <c r="I825" s="2">
        <v>84.526500000000013</v>
      </c>
    </row>
    <row r="826" spans="1:9" x14ac:dyDescent="0.25">
      <c r="B826">
        <v>3</v>
      </c>
      <c r="C826" s="6">
        <v>50830</v>
      </c>
      <c r="D826" s="1">
        <v>5.5849858064516118</v>
      </c>
      <c r="E826" s="1">
        <v>5.3020425806451614</v>
      </c>
      <c r="F826" s="2">
        <v>148.94219999999999</v>
      </c>
      <c r="G826" s="2">
        <v>90.780599999999993</v>
      </c>
      <c r="H826" s="2">
        <v>158.21189999999999</v>
      </c>
      <c r="I826" s="2">
        <v>91.881299999999996</v>
      </c>
    </row>
    <row r="827" spans="1:9" x14ac:dyDescent="0.25">
      <c r="B827">
        <v>4</v>
      </c>
      <c r="C827" s="6">
        <v>50861</v>
      </c>
      <c r="D827" s="1">
        <v>8.4186350000000001</v>
      </c>
      <c r="E827" s="1">
        <v>8.0815616666666674</v>
      </c>
      <c r="F827" s="2">
        <v>59.860799999999998</v>
      </c>
      <c r="G827" s="2">
        <v>85.793700000000001</v>
      </c>
      <c r="H827" s="2">
        <v>12.954330000000001</v>
      </c>
      <c r="I827" s="2">
        <v>87.398099999999999</v>
      </c>
    </row>
    <row r="828" spans="1:9" x14ac:dyDescent="0.25">
      <c r="B828">
        <v>5</v>
      </c>
      <c r="C828" s="6">
        <v>50891</v>
      </c>
      <c r="D828" s="1">
        <v>11.233697096774192</v>
      </c>
      <c r="E828" s="1">
        <v>10.26763935483871</v>
      </c>
      <c r="F828" s="2">
        <v>28.666799999999999</v>
      </c>
      <c r="G828" s="2">
        <v>40.838699999999996</v>
      </c>
      <c r="H828" s="2">
        <v>5.2820999999999998</v>
      </c>
      <c r="I828" s="2">
        <v>6.6276299999999999</v>
      </c>
    </row>
    <row r="829" spans="1:9" x14ac:dyDescent="0.25">
      <c r="B829">
        <v>6</v>
      </c>
      <c r="C829" s="6">
        <v>50922</v>
      </c>
      <c r="D829" s="1">
        <v>13.212353333333335</v>
      </c>
      <c r="E829" s="1">
        <v>12.143326666666667</v>
      </c>
      <c r="F829" s="2">
        <v>209.58330000000001</v>
      </c>
      <c r="G829" s="2">
        <v>153.9537</v>
      </c>
      <c r="H829" s="2">
        <v>108.43049999999999</v>
      </c>
      <c r="I829" s="2">
        <v>4.1478299999999999</v>
      </c>
    </row>
    <row r="830" spans="1:9" x14ac:dyDescent="0.25">
      <c r="B830">
        <v>7</v>
      </c>
      <c r="C830" s="6">
        <v>50952</v>
      </c>
      <c r="D830" s="1">
        <v>16.368703225806453</v>
      </c>
      <c r="E830" s="1">
        <v>15.428593548387093</v>
      </c>
      <c r="F830" s="2">
        <v>45.506999999999998</v>
      </c>
      <c r="G830" s="2">
        <v>78.148800000000008</v>
      </c>
      <c r="H830" s="2">
        <v>0</v>
      </c>
      <c r="I830" s="2">
        <v>12.983880000000001</v>
      </c>
    </row>
    <row r="831" spans="1:9" x14ac:dyDescent="0.25">
      <c r="B831">
        <v>8</v>
      </c>
      <c r="C831" s="6">
        <v>50983</v>
      </c>
      <c r="D831" s="1">
        <v>19.07847741935484</v>
      </c>
      <c r="E831" s="1">
        <v>18.985003225806455</v>
      </c>
      <c r="F831" s="2">
        <v>33.030600000000007</v>
      </c>
      <c r="G831" s="2">
        <v>37.898399999999995</v>
      </c>
      <c r="H831" s="2">
        <v>0.11318789999999999</v>
      </c>
      <c r="I831" s="2">
        <v>0</v>
      </c>
    </row>
    <row r="832" spans="1:9" x14ac:dyDescent="0.25">
      <c r="B832">
        <v>9</v>
      </c>
      <c r="C832" s="6">
        <v>51014</v>
      </c>
      <c r="D832" s="1">
        <v>16.646016666666668</v>
      </c>
      <c r="E832" s="1">
        <v>15.987733333333335</v>
      </c>
      <c r="F832" s="2">
        <v>52.287300000000002</v>
      </c>
      <c r="G832" s="2">
        <v>61.782300000000006</v>
      </c>
      <c r="H832" s="2">
        <v>1.335099</v>
      </c>
      <c r="I832" s="2">
        <v>0</v>
      </c>
    </row>
    <row r="833" spans="1:9" x14ac:dyDescent="0.25">
      <c r="B833">
        <v>10</v>
      </c>
      <c r="C833" s="6">
        <v>51044</v>
      </c>
      <c r="D833" s="1">
        <v>10.598700645161292</v>
      </c>
      <c r="E833" s="1">
        <v>9.8761717096774184</v>
      </c>
      <c r="F833" s="2">
        <v>128.37810000000002</v>
      </c>
      <c r="G833" s="2">
        <v>169.52879999999999</v>
      </c>
      <c r="H833" s="2">
        <v>4.4103750000000002</v>
      </c>
      <c r="I833" s="2">
        <v>97.695120000000003</v>
      </c>
    </row>
    <row r="834" spans="1:9" x14ac:dyDescent="0.25">
      <c r="B834">
        <v>11</v>
      </c>
      <c r="C834" s="6">
        <v>51075</v>
      </c>
      <c r="D834" s="1">
        <v>5.7536155999999998</v>
      </c>
      <c r="E834" s="1">
        <v>5.5986955966666647</v>
      </c>
      <c r="F834" s="2">
        <v>152.89320000000001</v>
      </c>
      <c r="G834" s="2">
        <v>115.70790000000001</v>
      </c>
      <c r="H834" s="2">
        <v>160.56630000000001</v>
      </c>
      <c r="I834" s="2">
        <v>108.6537</v>
      </c>
    </row>
    <row r="835" spans="1:9" x14ac:dyDescent="0.25">
      <c r="B835">
        <v>12</v>
      </c>
      <c r="C835" s="6">
        <v>51105</v>
      </c>
      <c r="D835" s="1">
        <v>4.4663901935483876</v>
      </c>
      <c r="E835" s="1">
        <v>4.3932606580645155</v>
      </c>
      <c r="F835" s="2">
        <v>31.7499</v>
      </c>
      <c r="G835" s="2">
        <v>29.477459999999997</v>
      </c>
      <c r="H835" s="2">
        <v>23.61402</v>
      </c>
      <c r="I835" s="2">
        <v>23.153970000000001</v>
      </c>
    </row>
    <row r="836" spans="1:9" x14ac:dyDescent="0.25">
      <c r="A836">
        <v>2040</v>
      </c>
      <c r="B836">
        <v>1</v>
      </c>
      <c r="C836" s="6">
        <v>51136</v>
      </c>
      <c r="D836" s="1">
        <v>2.5404432580645162</v>
      </c>
      <c r="E836" s="1">
        <v>3.2039911806451613</v>
      </c>
      <c r="F836" s="2">
        <v>58.364400000000003</v>
      </c>
      <c r="G836" s="2">
        <v>94.5642</v>
      </c>
      <c r="H836" s="2">
        <v>50.421599999999998</v>
      </c>
      <c r="I836" s="2">
        <v>94.861800000000002</v>
      </c>
    </row>
    <row r="837" spans="1:9" x14ac:dyDescent="0.25">
      <c r="B837">
        <v>2</v>
      </c>
      <c r="C837" s="6">
        <v>51167</v>
      </c>
      <c r="D837" s="1">
        <v>1.4608225034482758</v>
      </c>
      <c r="E837" s="1">
        <v>2.2046658965517243</v>
      </c>
      <c r="F837" s="2">
        <v>56.138100000000001</v>
      </c>
      <c r="G837" s="2">
        <v>70.851299999999995</v>
      </c>
      <c r="H837" s="2">
        <v>43.456199999999995</v>
      </c>
      <c r="I837" s="2">
        <v>74.497199999999992</v>
      </c>
    </row>
    <row r="838" spans="1:9" x14ac:dyDescent="0.25">
      <c r="B838">
        <v>3</v>
      </c>
      <c r="C838" s="6">
        <v>51196</v>
      </c>
      <c r="D838" s="1">
        <v>5.362768709677419</v>
      </c>
      <c r="E838" s="1">
        <v>5.1132787419354857</v>
      </c>
      <c r="F838" s="2">
        <v>71.341200000000001</v>
      </c>
      <c r="G838" s="2">
        <v>89.647499999999994</v>
      </c>
      <c r="H838" s="2">
        <v>37.815600000000003</v>
      </c>
      <c r="I838" s="2">
        <v>92.164500000000004</v>
      </c>
    </row>
    <row r="839" spans="1:9" x14ac:dyDescent="0.25">
      <c r="B839">
        <v>4</v>
      </c>
      <c r="C839" s="6">
        <v>51227</v>
      </c>
      <c r="D839" s="1">
        <v>7.5882923333333343</v>
      </c>
      <c r="E839" s="1">
        <v>7.7338266666666682</v>
      </c>
      <c r="F839" s="2">
        <v>35.861699999999999</v>
      </c>
      <c r="G839" s="2">
        <v>34.540799999999997</v>
      </c>
      <c r="H839" s="2">
        <v>2.6045430000000001</v>
      </c>
      <c r="I839" s="2">
        <v>1.2434430000000001</v>
      </c>
    </row>
    <row r="840" spans="1:9" x14ac:dyDescent="0.25">
      <c r="B840">
        <v>5</v>
      </c>
      <c r="C840" s="6">
        <v>51257</v>
      </c>
      <c r="D840" s="1">
        <v>11.999065161290323</v>
      </c>
      <c r="E840" s="1">
        <v>11.285297741935489</v>
      </c>
      <c r="F840" s="2">
        <v>141.97229999999999</v>
      </c>
      <c r="G840" s="2">
        <v>101.0574</v>
      </c>
      <c r="H840" s="2">
        <v>43.372199999999999</v>
      </c>
      <c r="I840" s="2">
        <v>10.225949999999999</v>
      </c>
    </row>
    <row r="841" spans="1:9" x14ac:dyDescent="0.25">
      <c r="B841">
        <v>6</v>
      </c>
      <c r="C841" s="6">
        <v>51288</v>
      </c>
      <c r="D841" s="1">
        <v>15.013290000000003</v>
      </c>
      <c r="E841" s="1">
        <v>14.440266666666668</v>
      </c>
      <c r="F841" s="2">
        <v>151.07550000000001</v>
      </c>
      <c r="G841" s="2">
        <v>107.99850000000001</v>
      </c>
      <c r="H841" s="2">
        <v>28.836599999999997</v>
      </c>
      <c r="I841" s="2">
        <v>0</v>
      </c>
    </row>
    <row r="842" spans="1:9" x14ac:dyDescent="0.25">
      <c r="B842">
        <v>7</v>
      </c>
      <c r="C842" s="6">
        <v>51318</v>
      </c>
      <c r="D842" s="1">
        <v>16.226783870967743</v>
      </c>
      <c r="E842" s="1">
        <v>15.190612903225805</v>
      </c>
      <c r="F842" s="2">
        <v>117.3723</v>
      </c>
      <c r="G842" s="2">
        <v>90.827699999999993</v>
      </c>
      <c r="H842" s="2">
        <v>5.2623600000000001</v>
      </c>
      <c r="I842" s="2">
        <v>0.49915799999999999</v>
      </c>
    </row>
    <row r="843" spans="1:9" x14ac:dyDescent="0.25">
      <c r="B843">
        <v>8</v>
      </c>
      <c r="C843" s="6">
        <v>51349</v>
      </c>
      <c r="D843" s="1">
        <v>17.981470967741938</v>
      </c>
      <c r="E843" s="1">
        <v>17.152854838709679</v>
      </c>
      <c r="F843" s="2">
        <v>97.277699999999996</v>
      </c>
      <c r="G843" s="2">
        <v>104.8437</v>
      </c>
      <c r="H843" s="2">
        <v>4.9026300000000003</v>
      </c>
      <c r="I843" s="2">
        <v>8.2533000000000012</v>
      </c>
    </row>
    <row r="844" spans="1:9" x14ac:dyDescent="0.25">
      <c r="B844">
        <v>9</v>
      </c>
      <c r="C844" s="6">
        <v>51380</v>
      </c>
      <c r="D844" s="1">
        <v>15.672046666666665</v>
      </c>
      <c r="E844" s="1">
        <v>15.165696666666665</v>
      </c>
      <c r="F844" s="2">
        <v>83.792999999999992</v>
      </c>
      <c r="G844" s="2">
        <v>96.204300000000003</v>
      </c>
      <c r="H844" s="2">
        <v>3.6522900000000003</v>
      </c>
      <c r="I844" s="2">
        <v>62.821200000000005</v>
      </c>
    </row>
    <row r="845" spans="1:9" x14ac:dyDescent="0.25">
      <c r="B845">
        <v>10</v>
      </c>
      <c r="C845" s="6">
        <v>51410</v>
      </c>
      <c r="D845" s="1">
        <v>9.8412306451612874</v>
      </c>
      <c r="E845" s="1">
        <v>9.8015307741935498</v>
      </c>
      <c r="F845" s="2">
        <v>48.097500000000004</v>
      </c>
      <c r="G845" s="2">
        <v>91.939499999999995</v>
      </c>
      <c r="H845" s="2">
        <v>25.538730000000001</v>
      </c>
      <c r="I845" s="2">
        <v>59.707799999999999</v>
      </c>
    </row>
    <row r="846" spans="1:9" x14ac:dyDescent="0.25">
      <c r="B846">
        <v>11</v>
      </c>
      <c r="C846" s="6">
        <v>51441</v>
      </c>
      <c r="D846" s="1">
        <v>5.0970806</v>
      </c>
      <c r="E846" s="1">
        <v>5.2307324733333331</v>
      </c>
      <c r="F846" s="2">
        <v>47.563800000000001</v>
      </c>
      <c r="G846" s="2">
        <v>65.796600000000012</v>
      </c>
      <c r="H846" s="2">
        <v>30.570600000000002</v>
      </c>
      <c r="I846" s="2">
        <v>50.684100000000001</v>
      </c>
    </row>
    <row r="847" spans="1:9" x14ac:dyDescent="0.25">
      <c r="B847">
        <v>12</v>
      </c>
      <c r="C847" s="6">
        <v>51471</v>
      </c>
      <c r="D847" s="1">
        <v>1.7316950000000002</v>
      </c>
      <c r="E847" s="1">
        <v>1.7110272903225805</v>
      </c>
      <c r="F847" s="2">
        <v>75.627899999999997</v>
      </c>
      <c r="G847" s="2">
        <v>73.326300000000003</v>
      </c>
      <c r="H847" s="2">
        <v>70.813500000000005</v>
      </c>
      <c r="I847" s="2">
        <v>67.688999999999993</v>
      </c>
    </row>
    <row r="848" spans="1:9" x14ac:dyDescent="0.25">
      <c r="A848">
        <v>2041</v>
      </c>
      <c r="B848">
        <v>1</v>
      </c>
      <c r="C848" s="6">
        <v>51502</v>
      </c>
      <c r="D848" s="1">
        <v>0.93491035806451583</v>
      </c>
      <c r="E848" s="1">
        <v>0.90782679354838747</v>
      </c>
      <c r="F848" s="2">
        <v>86.041200000000003</v>
      </c>
      <c r="G848" s="2">
        <v>118.74000000000001</v>
      </c>
      <c r="H848" s="2">
        <v>98.581499999999991</v>
      </c>
      <c r="I848" s="2">
        <v>101.91</v>
      </c>
    </row>
    <row r="849" spans="1:9" x14ac:dyDescent="0.25">
      <c r="B849">
        <v>2</v>
      </c>
      <c r="C849" s="6">
        <v>51533</v>
      </c>
      <c r="D849" s="1">
        <v>-1.0924640714285714</v>
      </c>
      <c r="E849" s="1">
        <v>-1.0286315357142854</v>
      </c>
      <c r="F849" s="2">
        <v>63.649200000000008</v>
      </c>
      <c r="G849" s="2">
        <v>39.760199999999998</v>
      </c>
      <c r="H849" s="2">
        <v>28.49043</v>
      </c>
      <c r="I849" s="2">
        <v>19.878360000000001</v>
      </c>
    </row>
    <row r="850" spans="1:9" x14ac:dyDescent="0.25">
      <c r="B850">
        <v>3</v>
      </c>
      <c r="C850" s="6">
        <v>51561</v>
      </c>
      <c r="D850" s="1">
        <v>3.2305825483870958</v>
      </c>
      <c r="E850" s="1">
        <v>3.3563409677419345</v>
      </c>
      <c r="F850" s="2">
        <v>71.434799999999996</v>
      </c>
      <c r="G850" s="2">
        <v>57.895200000000003</v>
      </c>
      <c r="H850" s="2">
        <v>94.121399999999994</v>
      </c>
      <c r="I850" s="2">
        <v>127.84050000000001</v>
      </c>
    </row>
    <row r="851" spans="1:9" x14ac:dyDescent="0.25">
      <c r="B851">
        <v>4</v>
      </c>
      <c r="C851" s="6">
        <v>51592</v>
      </c>
      <c r="D851" s="1">
        <v>9.6220300000000005</v>
      </c>
      <c r="E851" s="1">
        <v>9.600759666666665</v>
      </c>
      <c r="F851" s="2">
        <v>18.627209999999998</v>
      </c>
      <c r="G851" s="2">
        <v>29.406959999999998</v>
      </c>
      <c r="H851" s="2">
        <v>0.59896799999999994</v>
      </c>
      <c r="I851" s="2">
        <v>2.9646209999999997</v>
      </c>
    </row>
    <row r="852" spans="1:9" x14ac:dyDescent="0.25">
      <c r="B852">
        <v>5</v>
      </c>
      <c r="C852" s="6">
        <v>51622</v>
      </c>
      <c r="D852" s="1">
        <v>10.647059032258065</v>
      </c>
      <c r="E852" s="1">
        <v>10.014371935483874</v>
      </c>
      <c r="F852" s="2">
        <v>52.502699999999997</v>
      </c>
      <c r="G852" s="2">
        <v>79.641600000000011</v>
      </c>
      <c r="H852" s="2">
        <v>3.0409199999999998</v>
      </c>
      <c r="I852" s="2">
        <v>0</v>
      </c>
    </row>
    <row r="853" spans="1:9" x14ac:dyDescent="0.25">
      <c r="B853">
        <v>6</v>
      </c>
      <c r="C853" s="6">
        <v>51653</v>
      </c>
      <c r="D853" s="1">
        <v>17.544310000000003</v>
      </c>
      <c r="E853" s="1">
        <v>17.013420000000004</v>
      </c>
      <c r="F853" s="2">
        <v>10.9239</v>
      </c>
      <c r="G853" s="2">
        <v>16.701239999999999</v>
      </c>
      <c r="H853" s="2">
        <v>0.92608500000000005</v>
      </c>
      <c r="I853" s="2">
        <v>0</v>
      </c>
    </row>
    <row r="854" spans="1:9" x14ac:dyDescent="0.25">
      <c r="B854">
        <v>7</v>
      </c>
      <c r="C854" s="6">
        <v>51683</v>
      </c>
      <c r="D854" s="1">
        <v>18.10326451612903</v>
      </c>
      <c r="E854" s="1">
        <v>16.815535483870967</v>
      </c>
      <c r="F854" s="2">
        <v>38.223300000000002</v>
      </c>
      <c r="G854" s="2">
        <v>54.464700000000001</v>
      </c>
      <c r="H854" s="2">
        <v>0</v>
      </c>
      <c r="I854" s="2">
        <v>0</v>
      </c>
    </row>
    <row r="855" spans="1:9" x14ac:dyDescent="0.25">
      <c r="B855">
        <v>8</v>
      </c>
      <c r="C855" s="6">
        <v>51714</v>
      </c>
      <c r="D855" s="1">
        <v>18.873687096774191</v>
      </c>
      <c r="E855" s="1">
        <v>18.321603225806456</v>
      </c>
      <c r="F855" s="2">
        <v>62.243400000000001</v>
      </c>
      <c r="G855" s="2">
        <v>93.010199999999998</v>
      </c>
      <c r="H855" s="2">
        <v>1.3822289999999999</v>
      </c>
      <c r="I855" s="2">
        <v>0.42031499999999999</v>
      </c>
    </row>
    <row r="856" spans="1:9" x14ac:dyDescent="0.25">
      <c r="B856">
        <v>9</v>
      </c>
      <c r="C856" s="6">
        <v>51745</v>
      </c>
      <c r="D856" s="1">
        <v>14.710435</v>
      </c>
      <c r="E856" s="1">
        <v>14.252367666666668</v>
      </c>
      <c r="F856" s="2">
        <v>139.6755</v>
      </c>
      <c r="G856" s="2">
        <v>65.295900000000003</v>
      </c>
      <c r="H856" s="2">
        <v>21.862559999999998</v>
      </c>
      <c r="I856" s="2">
        <v>0</v>
      </c>
    </row>
    <row r="857" spans="1:9" x14ac:dyDescent="0.25">
      <c r="B857">
        <v>10</v>
      </c>
      <c r="C857" s="6">
        <v>51775</v>
      </c>
      <c r="D857" s="1">
        <v>9.626684516129032</v>
      </c>
      <c r="E857" s="1">
        <v>9.8740629032258109</v>
      </c>
      <c r="F857" s="2">
        <v>40.3962</v>
      </c>
      <c r="G857" s="2">
        <v>47.481300000000005</v>
      </c>
      <c r="H857" s="2">
        <v>35.4039</v>
      </c>
      <c r="I857" s="2">
        <v>16.86327</v>
      </c>
    </row>
    <row r="858" spans="1:9" x14ac:dyDescent="0.25">
      <c r="B858">
        <v>11</v>
      </c>
      <c r="C858" s="6">
        <v>51806</v>
      </c>
      <c r="D858" s="1">
        <v>7.9615213333333337</v>
      </c>
      <c r="E858" s="1">
        <v>8.062669566666667</v>
      </c>
      <c r="F858" s="2">
        <v>75.19019999999999</v>
      </c>
      <c r="G858" s="2">
        <v>133.7475</v>
      </c>
      <c r="H858" s="2">
        <v>44.701500000000003</v>
      </c>
      <c r="I858" s="2">
        <v>105.8862</v>
      </c>
    </row>
    <row r="859" spans="1:9" x14ac:dyDescent="0.25">
      <c r="B859">
        <v>12</v>
      </c>
      <c r="C859" s="6">
        <v>51836</v>
      </c>
      <c r="D859" s="1">
        <v>4.7832662258064511</v>
      </c>
      <c r="E859" s="1">
        <v>4.5335975161290314</v>
      </c>
      <c r="F859" s="2">
        <v>64.7988</v>
      </c>
      <c r="G859" s="2">
        <v>101.4252</v>
      </c>
      <c r="H859" s="2">
        <v>57.874499999999998</v>
      </c>
      <c r="I859" s="2">
        <v>98.713799999999992</v>
      </c>
    </row>
    <row r="860" spans="1:9" x14ac:dyDescent="0.25">
      <c r="A860">
        <v>2042</v>
      </c>
      <c r="B860">
        <v>1</v>
      </c>
      <c r="C860" s="6">
        <v>51867</v>
      </c>
      <c r="D860" s="1">
        <v>0.15828909677419362</v>
      </c>
      <c r="E860" s="1">
        <v>0.28638564516129039</v>
      </c>
      <c r="F860" s="2">
        <v>38.847299999999997</v>
      </c>
      <c r="G860" s="2">
        <v>50.238299999999995</v>
      </c>
      <c r="H860" s="2">
        <v>30.980400000000003</v>
      </c>
      <c r="I860" s="2">
        <v>43.9938</v>
      </c>
    </row>
    <row r="861" spans="1:9" x14ac:dyDescent="0.25">
      <c r="B861">
        <v>2</v>
      </c>
      <c r="C861" s="6">
        <v>51898</v>
      </c>
      <c r="D861" s="1">
        <v>2.2191418928571425</v>
      </c>
      <c r="E861" s="1">
        <v>2.5590253571428572</v>
      </c>
      <c r="F861" s="2">
        <v>52.958399999999997</v>
      </c>
      <c r="G861" s="2">
        <v>57.164699999999996</v>
      </c>
      <c r="H861" s="2">
        <v>46.491599999999998</v>
      </c>
      <c r="I861" s="2">
        <v>75.478800000000007</v>
      </c>
    </row>
    <row r="862" spans="1:9" x14ac:dyDescent="0.25">
      <c r="B862">
        <v>3</v>
      </c>
      <c r="C862" s="6">
        <v>51926</v>
      </c>
      <c r="D862" s="1">
        <v>3.8153207419354831</v>
      </c>
      <c r="E862" s="1">
        <v>4.3205451612903216</v>
      </c>
      <c r="F862" s="2">
        <v>13.486139999999999</v>
      </c>
      <c r="G862" s="2">
        <v>29.254350000000002</v>
      </c>
      <c r="H862" s="2">
        <v>2.5197120000000002</v>
      </c>
      <c r="I862" s="2">
        <v>29.640090000000001</v>
      </c>
    </row>
    <row r="863" spans="1:9" x14ac:dyDescent="0.25">
      <c r="B863">
        <v>4</v>
      </c>
      <c r="C863" s="6">
        <v>51957</v>
      </c>
      <c r="D863" s="1">
        <v>10.455575666666668</v>
      </c>
      <c r="E863" s="1">
        <v>9.5176840000000009</v>
      </c>
      <c r="F863" s="2">
        <v>73.848299999999995</v>
      </c>
      <c r="G863" s="2">
        <v>98.5428</v>
      </c>
      <c r="H863" s="2">
        <v>20.38428</v>
      </c>
      <c r="I863" s="2">
        <v>63.252000000000002</v>
      </c>
    </row>
    <row r="864" spans="1:9" x14ac:dyDescent="0.25">
      <c r="B864">
        <v>5</v>
      </c>
      <c r="C864" s="6">
        <v>51987</v>
      </c>
      <c r="D864" s="1">
        <v>11.196285161290325</v>
      </c>
      <c r="E864" s="1">
        <v>10.935235161290322</v>
      </c>
      <c r="F864" s="2">
        <v>104.1981</v>
      </c>
      <c r="G864" s="2">
        <v>86.714999999999989</v>
      </c>
      <c r="H864" s="2">
        <v>15.164339999999999</v>
      </c>
      <c r="I864" s="2">
        <v>27.562649999999998</v>
      </c>
    </row>
    <row r="865" spans="1:9" x14ac:dyDescent="0.25">
      <c r="B865">
        <v>6</v>
      </c>
      <c r="C865" s="6">
        <v>52018</v>
      </c>
      <c r="D865" s="1">
        <v>16.397500000000001</v>
      </c>
      <c r="E865" s="1">
        <v>15.889819999999999</v>
      </c>
      <c r="F865" s="2">
        <v>50.0625</v>
      </c>
      <c r="G865" s="2">
        <v>53.172899999999998</v>
      </c>
      <c r="H865" s="2">
        <v>2.960229</v>
      </c>
      <c r="I865" s="2">
        <v>0</v>
      </c>
    </row>
    <row r="866" spans="1:9" x14ac:dyDescent="0.25">
      <c r="B866">
        <v>7</v>
      </c>
      <c r="C866" s="6">
        <v>52048</v>
      </c>
      <c r="D866" s="1">
        <v>16.823648387096778</v>
      </c>
      <c r="E866" s="1">
        <v>15.969629032258064</v>
      </c>
      <c r="F866" s="2">
        <v>75.788399999999996</v>
      </c>
      <c r="G866" s="2">
        <v>118.4541</v>
      </c>
      <c r="H866" s="2">
        <v>0.644154</v>
      </c>
      <c r="I866" s="2">
        <v>5.04366</v>
      </c>
    </row>
    <row r="867" spans="1:9" x14ac:dyDescent="0.25">
      <c r="B867">
        <v>8</v>
      </c>
      <c r="C867" s="6">
        <v>52079</v>
      </c>
      <c r="D867" s="1">
        <v>17.845929032258063</v>
      </c>
      <c r="E867" s="1">
        <v>17.093545161290322</v>
      </c>
      <c r="F867" s="2">
        <v>113.86320000000001</v>
      </c>
      <c r="G867" s="2">
        <v>136.119</v>
      </c>
      <c r="H867" s="2">
        <v>1.3339380000000001</v>
      </c>
      <c r="I867" s="2">
        <v>31.312799999999999</v>
      </c>
    </row>
    <row r="868" spans="1:9" x14ac:dyDescent="0.25">
      <c r="B868">
        <v>9</v>
      </c>
      <c r="C868" s="6">
        <v>52110</v>
      </c>
      <c r="D868" s="1">
        <v>15.405136666666667</v>
      </c>
      <c r="E868" s="1">
        <v>14.990443333333337</v>
      </c>
      <c r="F868" s="2">
        <v>43.807200000000002</v>
      </c>
      <c r="G868" s="2">
        <v>39.150600000000004</v>
      </c>
      <c r="H868" s="2">
        <v>0.48869699999999999</v>
      </c>
      <c r="I868" s="2">
        <v>5.9678699999999996</v>
      </c>
    </row>
    <row r="869" spans="1:9" x14ac:dyDescent="0.25">
      <c r="B869">
        <v>10</v>
      </c>
      <c r="C869" s="6">
        <v>52140</v>
      </c>
      <c r="D869" s="1">
        <v>11.56539193548387</v>
      </c>
      <c r="E869" s="1">
        <v>11.458491290322579</v>
      </c>
      <c r="F869" s="2">
        <v>84.273899999999998</v>
      </c>
      <c r="G869" s="2">
        <v>266.75009999999997</v>
      </c>
      <c r="H869" s="2">
        <v>2.034249</v>
      </c>
      <c r="I869" s="2">
        <v>228.59910000000002</v>
      </c>
    </row>
    <row r="870" spans="1:9" x14ac:dyDescent="0.25">
      <c r="B870">
        <v>11</v>
      </c>
      <c r="C870" s="6">
        <v>52171</v>
      </c>
      <c r="D870" s="1">
        <v>5.4520571666666653</v>
      </c>
      <c r="E870" s="1">
        <v>5.6816586666666673</v>
      </c>
      <c r="F870" s="2">
        <v>98.848200000000006</v>
      </c>
      <c r="G870" s="2">
        <v>146.39519999999999</v>
      </c>
      <c r="H870" s="2">
        <v>63.133199999999995</v>
      </c>
      <c r="I870" s="2">
        <v>125.53649999999999</v>
      </c>
    </row>
    <row r="871" spans="1:9" x14ac:dyDescent="0.25">
      <c r="B871">
        <v>12</v>
      </c>
      <c r="C871" s="6">
        <v>52201</v>
      </c>
      <c r="D871" s="1">
        <v>4.1295378064516122</v>
      </c>
      <c r="E871" s="1">
        <v>4.0653545900000001</v>
      </c>
      <c r="F871" s="2">
        <v>64.283100000000005</v>
      </c>
      <c r="G871" s="2">
        <v>79.313099999999991</v>
      </c>
      <c r="H871" s="2">
        <v>56.169600000000003</v>
      </c>
      <c r="I871" s="2">
        <v>70.472999999999999</v>
      </c>
    </row>
    <row r="872" spans="1:9" x14ac:dyDescent="0.25">
      <c r="A872">
        <v>2043</v>
      </c>
      <c r="B872">
        <v>1</v>
      </c>
      <c r="C872" s="6">
        <v>52232</v>
      </c>
      <c r="D872" s="1">
        <v>1.2480420967741936</v>
      </c>
      <c r="E872" s="1">
        <v>1.7093211193548394</v>
      </c>
      <c r="F872" s="2">
        <v>39.4176</v>
      </c>
      <c r="G872" s="2">
        <v>60.294299999999993</v>
      </c>
      <c r="H872" s="2">
        <v>32.683500000000002</v>
      </c>
      <c r="I872" s="2">
        <v>55.593899999999998</v>
      </c>
    </row>
    <row r="873" spans="1:9" x14ac:dyDescent="0.25">
      <c r="B873">
        <v>2</v>
      </c>
      <c r="C873" s="6">
        <v>52263</v>
      </c>
      <c r="D873" s="1">
        <v>2.6486997857142853</v>
      </c>
      <c r="E873" s="1">
        <v>2.7045563928571426</v>
      </c>
      <c r="F873" s="2">
        <v>30.477300000000003</v>
      </c>
      <c r="G873" s="2">
        <v>37.339800000000004</v>
      </c>
      <c r="H873" s="2">
        <v>23.254650000000002</v>
      </c>
      <c r="I873" s="2">
        <v>48.2211</v>
      </c>
    </row>
    <row r="874" spans="1:9" x14ac:dyDescent="0.25">
      <c r="B874">
        <v>3</v>
      </c>
      <c r="C874" s="6">
        <v>52291</v>
      </c>
      <c r="D874" s="1">
        <v>6.1618635483870969</v>
      </c>
      <c r="E874" s="1">
        <v>6.2200945161290315</v>
      </c>
      <c r="F874" s="2">
        <v>136.0626</v>
      </c>
      <c r="G874" s="2">
        <v>154.47900000000001</v>
      </c>
      <c r="H874" s="2">
        <v>139.90260000000001</v>
      </c>
      <c r="I874" s="2">
        <v>157.0077</v>
      </c>
    </row>
    <row r="875" spans="1:9" x14ac:dyDescent="0.25">
      <c r="B875">
        <v>4</v>
      </c>
      <c r="C875" s="6">
        <v>52322</v>
      </c>
      <c r="D875" s="1">
        <v>9.6379590000000004</v>
      </c>
      <c r="E875" s="1">
        <v>9.6626786666666664</v>
      </c>
      <c r="F875" s="2">
        <v>28.599599999999999</v>
      </c>
      <c r="G875" s="2">
        <v>29.753489999999999</v>
      </c>
      <c r="H875" s="2">
        <v>14.556659999999999</v>
      </c>
      <c r="I875" s="2">
        <v>19.240350000000003</v>
      </c>
    </row>
    <row r="876" spans="1:9" x14ac:dyDescent="0.25">
      <c r="B876">
        <v>5</v>
      </c>
      <c r="C876" s="6">
        <v>52352</v>
      </c>
      <c r="D876" s="1">
        <v>10.277302903225808</v>
      </c>
      <c r="E876" s="1">
        <v>9.7997270967741912</v>
      </c>
      <c r="F876" s="2">
        <v>87.962099999999992</v>
      </c>
      <c r="G876" s="2">
        <v>91.799399999999991</v>
      </c>
      <c r="H876" s="2">
        <v>25.86027</v>
      </c>
      <c r="I876" s="2">
        <v>3.2378399999999998</v>
      </c>
    </row>
    <row r="877" spans="1:9" x14ac:dyDescent="0.25">
      <c r="B877">
        <v>6</v>
      </c>
      <c r="C877" s="6">
        <v>52383</v>
      </c>
      <c r="D877" s="1">
        <v>17.066930000000003</v>
      </c>
      <c r="E877" s="1">
        <v>16.787739999999999</v>
      </c>
      <c r="F877" s="2">
        <v>76.665599999999998</v>
      </c>
      <c r="G877" s="2">
        <v>114.0309</v>
      </c>
      <c r="H877" s="2">
        <v>13.907310000000001</v>
      </c>
      <c r="I877" s="2">
        <v>16.502400000000002</v>
      </c>
    </row>
    <row r="878" spans="1:9" x14ac:dyDescent="0.25">
      <c r="B878">
        <v>7</v>
      </c>
      <c r="C878" s="6">
        <v>52413</v>
      </c>
      <c r="D878" s="1">
        <v>18.278232258064506</v>
      </c>
      <c r="E878" s="1">
        <v>17.344741935483871</v>
      </c>
      <c r="F878" s="2">
        <v>108.081</v>
      </c>
      <c r="G878" s="2">
        <v>78.57180000000001</v>
      </c>
      <c r="H878" s="2">
        <v>0</v>
      </c>
      <c r="I878" s="2">
        <v>0</v>
      </c>
    </row>
    <row r="879" spans="1:9" x14ac:dyDescent="0.25">
      <c r="B879">
        <v>8</v>
      </c>
      <c r="C879" s="6">
        <v>52444</v>
      </c>
      <c r="D879" s="1">
        <v>18.033000000000001</v>
      </c>
      <c r="E879" s="1">
        <v>16.83426129032258</v>
      </c>
      <c r="F879" s="2">
        <v>99.1233</v>
      </c>
      <c r="G879" s="2">
        <v>80.284499999999994</v>
      </c>
      <c r="H879" s="2">
        <v>1.13751</v>
      </c>
      <c r="I879" s="2">
        <v>0</v>
      </c>
    </row>
    <row r="880" spans="1:9" x14ac:dyDescent="0.25">
      <c r="B880">
        <v>9</v>
      </c>
      <c r="C880" s="6">
        <v>52475</v>
      </c>
      <c r="D880" s="1">
        <v>13.793573333333336</v>
      </c>
      <c r="E880" s="1">
        <v>13.43543333333333</v>
      </c>
      <c r="F880" s="2">
        <v>94.138800000000003</v>
      </c>
      <c r="G880" s="2">
        <v>61.186500000000009</v>
      </c>
      <c r="H880" s="2">
        <v>1.234326</v>
      </c>
      <c r="I880" s="2">
        <v>25.235669999999999</v>
      </c>
    </row>
    <row r="881" spans="1:9" x14ac:dyDescent="0.25">
      <c r="B881">
        <v>10</v>
      </c>
      <c r="C881" s="6">
        <v>52505</v>
      </c>
      <c r="D881" s="1">
        <v>12.054915161290323</v>
      </c>
      <c r="E881" s="1">
        <v>11.858778064516128</v>
      </c>
      <c r="F881" s="2">
        <v>17.14584</v>
      </c>
      <c r="G881" s="2">
        <v>40.528500000000001</v>
      </c>
      <c r="H881" s="2">
        <v>0.26220089999999996</v>
      </c>
      <c r="I881" s="2">
        <v>5.1852599999999995</v>
      </c>
    </row>
    <row r="882" spans="1:9" x14ac:dyDescent="0.25">
      <c r="B882">
        <v>11</v>
      </c>
      <c r="C882" s="6">
        <v>52536</v>
      </c>
      <c r="D882" s="1">
        <v>6.2391859733333339</v>
      </c>
      <c r="E882" s="1">
        <v>5.8632055366666664</v>
      </c>
      <c r="F882" s="2">
        <v>116.25749999999999</v>
      </c>
      <c r="G882" s="2">
        <v>161.24189999999999</v>
      </c>
      <c r="H882" s="2">
        <v>33.7605</v>
      </c>
      <c r="I882" s="2">
        <v>133.24290000000002</v>
      </c>
    </row>
    <row r="883" spans="1:9" x14ac:dyDescent="0.25">
      <c r="B883">
        <v>12</v>
      </c>
      <c r="C883" s="6">
        <v>52566</v>
      </c>
      <c r="D883" s="1">
        <v>4.351411870967743</v>
      </c>
      <c r="E883" s="1">
        <v>3.9303684193548394</v>
      </c>
      <c r="F883" s="2">
        <v>46.970099999999995</v>
      </c>
      <c r="G883" s="2">
        <v>71.081099999999992</v>
      </c>
      <c r="H883" s="2">
        <v>38.722500000000004</v>
      </c>
      <c r="I883" s="2">
        <v>64.539000000000001</v>
      </c>
    </row>
    <row r="884" spans="1:9" x14ac:dyDescent="0.25">
      <c r="A884">
        <v>2044</v>
      </c>
      <c r="B884">
        <v>1</v>
      </c>
      <c r="C884" s="6">
        <v>52597</v>
      </c>
      <c r="D884" s="1">
        <v>-1.1991925806451611</v>
      </c>
      <c r="E884" s="1">
        <v>-1.9772132903225805</v>
      </c>
      <c r="F884" s="2">
        <v>98.600400000000008</v>
      </c>
      <c r="G884" s="2">
        <v>96.2286</v>
      </c>
      <c r="H884" s="2">
        <v>102.8343</v>
      </c>
      <c r="I884" s="2">
        <v>88.940700000000007</v>
      </c>
    </row>
    <row r="885" spans="1:9" x14ac:dyDescent="0.25">
      <c r="B885">
        <v>2</v>
      </c>
      <c r="C885" s="6">
        <v>52628</v>
      </c>
      <c r="D885" s="1">
        <v>2.2842441724137936</v>
      </c>
      <c r="E885" s="1">
        <v>2.4177116896551722</v>
      </c>
      <c r="F885" s="2">
        <v>77.263499999999993</v>
      </c>
      <c r="G885" s="2">
        <v>77.001000000000005</v>
      </c>
      <c r="H885" s="2">
        <v>71.3733</v>
      </c>
      <c r="I885" s="2">
        <v>68.287199999999999</v>
      </c>
    </row>
    <row r="886" spans="1:9" x14ac:dyDescent="0.25">
      <c r="B886">
        <v>3</v>
      </c>
      <c r="C886" s="6">
        <v>52657</v>
      </c>
      <c r="D886" s="1">
        <v>5.6062083870967738</v>
      </c>
      <c r="E886" s="1">
        <v>5.5823512903225803</v>
      </c>
      <c r="F886" s="2">
        <v>114.1572</v>
      </c>
      <c r="G886" s="2">
        <v>148.25189999999998</v>
      </c>
      <c r="H886" s="2">
        <v>173.05590000000001</v>
      </c>
      <c r="I886" s="2">
        <v>176.41230000000002</v>
      </c>
    </row>
    <row r="887" spans="1:9" x14ac:dyDescent="0.25">
      <c r="B887">
        <v>4</v>
      </c>
      <c r="C887" s="6">
        <v>52688</v>
      </c>
      <c r="D887" s="1">
        <v>11.470592</v>
      </c>
      <c r="E887" s="1">
        <v>11.021281</v>
      </c>
      <c r="F887" s="2">
        <v>12.88428</v>
      </c>
      <c r="G887" s="2">
        <v>12.80373</v>
      </c>
      <c r="H887" s="2">
        <v>0</v>
      </c>
      <c r="I887" s="2">
        <v>2.2764869999999999</v>
      </c>
    </row>
    <row r="888" spans="1:9" x14ac:dyDescent="0.25">
      <c r="B888">
        <v>5</v>
      </c>
      <c r="C888" s="6">
        <v>52718</v>
      </c>
      <c r="D888" s="1">
        <v>10.653216774193549</v>
      </c>
      <c r="E888" s="1">
        <v>10.09445935483871</v>
      </c>
      <c r="F888" s="2">
        <v>14.040000000000001</v>
      </c>
      <c r="G888" s="2">
        <v>35.371499999999997</v>
      </c>
      <c r="H888" s="2">
        <v>4.47426E-2</v>
      </c>
      <c r="I888" s="2">
        <v>1.5500969999999998</v>
      </c>
    </row>
    <row r="889" spans="1:9" x14ac:dyDescent="0.25">
      <c r="B889">
        <v>6</v>
      </c>
      <c r="C889" s="6">
        <v>52749</v>
      </c>
      <c r="D889" s="1">
        <v>14.00823333333333</v>
      </c>
      <c r="E889" s="1">
        <v>13.341636666666668</v>
      </c>
      <c r="F889" s="2">
        <v>54.506699999999995</v>
      </c>
      <c r="G889" s="2">
        <v>40.700099999999999</v>
      </c>
      <c r="H889" s="2">
        <v>4.0303800000000001</v>
      </c>
      <c r="I889" s="2">
        <v>0</v>
      </c>
    </row>
    <row r="890" spans="1:9" x14ac:dyDescent="0.25">
      <c r="B890">
        <v>7</v>
      </c>
      <c r="C890" s="6">
        <v>52779</v>
      </c>
      <c r="D890" s="1">
        <v>17.867058064516133</v>
      </c>
      <c r="E890" s="1">
        <v>17.018306451612904</v>
      </c>
      <c r="F890" s="2">
        <v>133.01490000000001</v>
      </c>
      <c r="G890" s="2">
        <v>108.49109999999999</v>
      </c>
      <c r="H890" s="2">
        <v>6.5067599999999999</v>
      </c>
      <c r="I890" s="2">
        <v>2.6293859999999998</v>
      </c>
    </row>
    <row r="891" spans="1:9" x14ac:dyDescent="0.25">
      <c r="B891">
        <v>8</v>
      </c>
      <c r="C891" s="6">
        <v>52810</v>
      </c>
      <c r="D891" s="1">
        <v>17.367296774193548</v>
      </c>
      <c r="E891" s="1">
        <v>16.570735483870962</v>
      </c>
      <c r="F891" s="2">
        <v>67.138800000000003</v>
      </c>
      <c r="G891" s="2">
        <v>68.193299999999994</v>
      </c>
      <c r="H891" s="2">
        <v>1.1150609999999999</v>
      </c>
      <c r="I891" s="2">
        <v>0</v>
      </c>
    </row>
    <row r="892" spans="1:9" x14ac:dyDescent="0.25">
      <c r="B892">
        <v>9</v>
      </c>
      <c r="C892" s="6">
        <v>52841</v>
      </c>
      <c r="D892" s="1">
        <v>14.532453333333333</v>
      </c>
      <c r="E892" s="1">
        <v>13.752843333333333</v>
      </c>
      <c r="F892" s="2">
        <v>86.328299999999999</v>
      </c>
      <c r="G892" s="2">
        <v>97.486799999999988</v>
      </c>
      <c r="H892" s="2">
        <v>2.0187209999999998</v>
      </c>
      <c r="I892" s="2">
        <v>2.6997630000000004</v>
      </c>
    </row>
    <row r="893" spans="1:9" x14ac:dyDescent="0.25">
      <c r="B893">
        <v>10</v>
      </c>
      <c r="C893" s="6">
        <v>52871</v>
      </c>
      <c r="D893" s="1">
        <v>11.228089032258062</v>
      </c>
      <c r="E893" s="1">
        <v>10.685028709677416</v>
      </c>
      <c r="F893" s="2">
        <v>76.244100000000003</v>
      </c>
      <c r="G893" s="2">
        <v>266.68529999999998</v>
      </c>
      <c r="H893" s="2">
        <v>0.99549899999999991</v>
      </c>
      <c r="I893" s="2">
        <v>207.46800000000002</v>
      </c>
    </row>
    <row r="894" spans="1:9" x14ac:dyDescent="0.25">
      <c r="B894">
        <v>11</v>
      </c>
      <c r="C894" s="6">
        <v>52902</v>
      </c>
      <c r="D894" s="1">
        <v>7.2233120000000017</v>
      </c>
      <c r="E894" s="1">
        <v>7.1138559999999993</v>
      </c>
      <c r="F894" s="2">
        <v>105.0921</v>
      </c>
      <c r="G894" s="2">
        <v>216.0369</v>
      </c>
      <c r="H894" s="2">
        <v>47.645399999999995</v>
      </c>
      <c r="I894" s="2">
        <v>192.23069999999998</v>
      </c>
    </row>
    <row r="895" spans="1:9" x14ac:dyDescent="0.25">
      <c r="B895">
        <v>12</v>
      </c>
      <c r="C895" s="6">
        <v>52932</v>
      </c>
      <c r="D895" s="1">
        <v>4.288105903225806</v>
      </c>
      <c r="E895" s="1">
        <v>4.5697036129032265</v>
      </c>
      <c r="F895" s="2">
        <v>120.5712</v>
      </c>
      <c r="G895" s="2">
        <v>169.42770000000002</v>
      </c>
      <c r="H895" s="2">
        <v>131.52719999999999</v>
      </c>
      <c r="I895" s="2">
        <v>157.10159999999999</v>
      </c>
    </row>
    <row r="896" spans="1:9" x14ac:dyDescent="0.25">
      <c r="A896">
        <v>2045</v>
      </c>
      <c r="B896">
        <v>1</v>
      </c>
      <c r="C896" s="6">
        <v>52963</v>
      </c>
      <c r="D896" s="1">
        <v>1.6511480000000001</v>
      </c>
      <c r="E896" s="1">
        <v>1.9779894193548386</v>
      </c>
      <c r="F896" s="2">
        <v>61.149900000000002</v>
      </c>
      <c r="G896" s="2">
        <v>52.622999999999998</v>
      </c>
      <c r="H896" s="2">
        <v>56.435400000000001</v>
      </c>
      <c r="I896" s="2">
        <v>46.702799999999996</v>
      </c>
    </row>
    <row r="897" spans="1:9" x14ac:dyDescent="0.25">
      <c r="B897">
        <v>2</v>
      </c>
      <c r="C897" s="6">
        <v>52994</v>
      </c>
      <c r="D897" s="1">
        <v>2.1066635928571427</v>
      </c>
      <c r="E897" s="1">
        <v>3.2836350357142856</v>
      </c>
      <c r="F897" s="2">
        <v>55.4343</v>
      </c>
      <c r="G897" s="2">
        <v>64.860900000000001</v>
      </c>
      <c r="H897" s="2">
        <v>62.743200000000002</v>
      </c>
      <c r="I897" s="2">
        <v>64.943399999999997</v>
      </c>
    </row>
    <row r="898" spans="1:9" x14ac:dyDescent="0.25">
      <c r="B898">
        <v>3</v>
      </c>
      <c r="C898" s="6">
        <v>53022</v>
      </c>
      <c r="D898" s="1">
        <v>4.4137456999999998</v>
      </c>
      <c r="E898" s="1">
        <v>4.4935660322580651</v>
      </c>
      <c r="F898" s="2">
        <v>166.85580000000002</v>
      </c>
      <c r="G898" s="2">
        <v>110.13720000000001</v>
      </c>
      <c r="H898" s="2">
        <v>159.06780000000001</v>
      </c>
      <c r="I898" s="2">
        <v>111.62309999999999</v>
      </c>
    </row>
    <row r="899" spans="1:9" x14ac:dyDescent="0.25">
      <c r="B899">
        <v>4</v>
      </c>
      <c r="C899" s="6">
        <v>53053</v>
      </c>
      <c r="D899" s="1">
        <v>8.7445059999999994</v>
      </c>
      <c r="E899" s="1">
        <v>8.8286086666666659</v>
      </c>
      <c r="F899" s="2">
        <v>73.490099999999998</v>
      </c>
      <c r="G899" s="2">
        <v>54.305100000000003</v>
      </c>
      <c r="H899" s="2">
        <v>66.172499999999999</v>
      </c>
      <c r="I899" s="2">
        <v>58.243200000000002</v>
      </c>
    </row>
    <row r="900" spans="1:9" x14ac:dyDescent="0.25">
      <c r="B900">
        <v>5</v>
      </c>
      <c r="C900" s="6">
        <v>53083</v>
      </c>
      <c r="D900" s="1">
        <v>12.029033225806453</v>
      </c>
      <c r="E900" s="1">
        <v>11.495085161290323</v>
      </c>
      <c r="F900" s="2">
        <v>31.112999999999996</v>
      </c>
      <c r="G900" s="2">
        <v>48.412800000000004</v>
      </c>
      <c r="H900" s="2">
        <v>1.0191269999999999</v>
      </c>
      <c r="I900" s="2">
        <v>3.7023300000000003</v>
      </c>
    </row>
    <row r="901" spans="1:9" x14ac:dyDescent="0.25">
      <c r="B901">
        <v>6</v>
      </c>
      <c r="C901" s="6">
        <v>53114</v>
      </c>
      <c r="D901" s="1">
        <v>17.459726666666665</v>
      </c>
      <c r="E901" s="1">
        <v>17.31175</v>
      </c>
      <c r="F901" s="2">
        <v>56.851499999999994</v>
      </c>
      <c r="G901" s="2">
        <v>72.826800000000006</v>
      </c>
      <c r="H901" s="2">
        <v>4.7230499999999997</v>
      </c>
      <c r="I901" s="2">
        <v>0</v>
      </c>
    </row>
    <row r="902" spans="1:9" x14ac:dyDescent="0.25">
      <c r="B902">
        <v>7</v>
      </c>
      <c r="C902" s="6">
        <v>53144</v>
      </c>
      <c r="D902" s="1">
        <v>19.018812903225804</v>
      </c>
      <c r="E902" s="1">
        <v>18.107574193548388</v>
      </c>
      <c r="F902" s="2">
        <v>112.38033</v>
      </c>
      <c r="G902" s="2">
        <v>57.165059999999997</v>
      </c>
      <c r="H902" s="2">
        <v>0.57670938900000002</v>
      </c>
      <c r="I902" s="2">
        <v>0</v>
      </c>
    </row>
    <row r="903" spans="1:9" x14ac:dyDescent="0.25">
      <c r="B903">
        <v>8</v>
      </c>
      <c r="C903" s="6">
        <v>53175</v>
      </c>
      <c r="D903" s="1">
        <v>18.132577419354835</v>
      </c>
      <c r="E903" s="1">
        <v>17.775709677419353</v>
      </c>
      <c r="F903" s="2">
        <v>31.218299999999999</v>
      </c>
      <c r="G903" s="2">
        <v>36.101100000000002</v>
      </c>
      <c r="H903" s="2">
        <v>0.38801099999999999</v>
      </c>
      <c r="I903" s="2">
        <v>0</v>
      </c>
    </row>
    <row r="904" spans="1:9" x14ac:dyDescent="0.25">
      <c r="B904">
        <v>9</v>
      </c>
      <c r="C904" s="6">
        <v>53206</v>
      </c>
      <c r="D904" s="1">
        <v>15.165963333333332</v>
      </c>
      <c r="E904" s="1">
        <v>14.266529999999998</v>
      </c>
      <c r="F904" s="2">
        <v>81.323100000000011</v>
      </c>
      <c r="G904" s="2">
        <v>114.32100000000001</v>
      </c>
      <c r="H904" s="2">
        <v>0.91032900000000005</v>
      </c>
      <c r="I904" s="2">
        <v>29.603009999999998</v>
      </c>
    </row>
    <row r="905" spans="1:9" x14ac:dyDescent="0.25">
      <c r="B905">
        <v>10</v>
      </c>
      <c r="C905" s="6">
        <v>53236</v>
      </c>
      <c r="D905" s="1">
        <v>11.20913806451613</v>
      </c>
      <c r="E905" s="1">
        <v>10.78753129032258</v>
      </c>
      <c r="F905" s="2">
        <v>114.31230000000001</v>
      </c>
      <c r="G905" s="2">
        <v>145.26479999999998</v>
      </c>
      <c r="H905" s="2">
        <v>65.232900000000001</v>
      </c>
      <c r="I905" s="2">
        <v>116.9913</v>
      </c>
    </row>
    <row r="906" spans="1:9" x14ac:dyDescent="0.25">
      <c r="B906">
        <v>11</v>
      </c>
      <c r="C906" s="6">
        <v>53267</v>
      </c>
      <c r="D906" s="1">
        <v>1.3604269666666668</v>
      </c>
      <c r="E906" s="1">
        <v>0.89164683333333339</v>
      </c>
      <c r="F906" s="2">
        <v>11.58426</v>
      </c>
      <c r="G906" s="2">
        <v>14.989080000000001</v>
      </c>
      <c r="H906" s="2">
        <v>2.4838020000000003</v>
      </c>
      <c r="I906" s="2">
        <v>10.237110000000001</v>
      </c>
    </row>
    <row r="907" spans="1:9" x14ac:dyDescent="0.25">
      <c r="B907">
        <v>12</v>
      </c>
      <c r="C907" s="6">
        <v>53297</v>
      </c>
      <c r="D907" s="1">
        <v>4.1496133870967737</v>
      </c>
      <c r="E907" s="1">
        <v>4.3182358387096773</v>
      </c>
      <c r="F907" s="2">
        <v>99.808800000000005</v>
      </c>
      <c r="G907" s="2">
        <v>109.1859</v>
      </c>
      <c r="H907" s="2">
        <v>90.390299999999996</v>
      </c>
      <c r="I907" s="2">
        <v>104.9271</v>
      </c>
    </row>
    <row r="908" spans="1:9" x14ac:dyDescent="0.25">
      <c r="A908">
        <v>2046</v>
      </c>
      <c r="B908">
        <v>1</v>
      </c>
      <c r="C908" s="6">
        <v>53328</v>
      </c>
      <c r="D908" s="1">
        <v>-1.4493432258064449E-2</v>
      </c>
      <c r="E908" s="1">
        <v>0.46843679032258068</v>
      </c>
      <c r="F908" s="2">
        <v>27.398340000000001</v>
      </c>
      <c r="G908" s="2">
        <v>16.559819999999998</v>
      </c>
      <c r="H908" s="2">
        <v>21.518310000000003</v>
      </c>
      <c r="I908" s="2">
        <v>23.569680000000002</v>
      </c>
    </row>
    <row r="909" spans="1:9" x14ac:dyDescent="0.25">
      <c r="B909">
        <v>2</v>
      </c>
      <c r="C909" s="6">
        <v>53359</v>
      </c>
      <c r="D909" s="1">
        <v>3.6514925357142856</v>
      </c>
      <c r="E909" s="1">
        <v>4.5053257142857133</v>
      </c>
      <c r="F909" s="2">
        <v>114.7311</v>
      </c>
      <c r="G909" s="2">
        <v>166.88639999999998</v>
      </c>
      <c r="H909" s="2">
        <v>133.70849999999999</v>
      </c>
      <c r="I909" s="2">
        <v>170.9898</v>
      </c>
    </row>
    <row r="910" spans="1:9" x14ac:dyDescent="0.25">
      <c r="B910">
        <v>3</v>
      </c>
      <c r="C910" s="6">
        <v>53387</v>
      </c>
      <c r="D910" s="1">
        <v>4.8606929032258073</v>
      </c>
      <c r="E910" s="1">
        <v>4.8928680645161293</v>
      </c>
      <c r="F910" s="2">
        <v>41.980799999999995</v>
      </c>
      <c r="G910" s="2">
        <v>58.652100000000004</v>
      </c>
      <c r="H910" s="2">
        <v>18.448530000000002</v>
      </c>
      <c r="I910" s="2">
        <v>57.4131</v>
      </c>
    </row>
    <row r="911" spans="1:9" x14ac:dyDescent="0.25">
      <c r="B911">
        <v>4</v>
      </c>
      <c r="C911" s="6">
        <v>53418</v>
      </c>
      <c r="D911" s="1">
        <v>8.1971249999999998</v>
      </c>
      <c r="E911" s="1">
        <v>7.9502953333333322</v>
      </c>
      <c r="F911" s="2">
        <v>71.80380000000001</v>
      </c>
      <c r="G911" s="2">
        <v>64.046999999999997</v>
      </c>
      <c r="H911" s="2">
        <v>14.37471</v>
      </c>
      <c r="I911" s="2">
        <v>24.127860000000002</v>
      </c>
    </row>
    <row r="912" spans="1:9" x14ac:dyDescent="0.25">
      <c r="B912">
        <v>5</v>
      </c>
      <c r="C912" s="6">
        <v>53448</v>
      </c>
      <c r="D912" s="1">
        <v>10.001264838709677</v>
      </c>
      <c r="E912" s="1">
        <v>9.5348119354838694</v>
      </c>
      <c r="F912" s="2">
        <v>150.6576</v>
      </c>
      <c r="G912" s="2">
        <v>100.7349</v>
      </c>
      <c r="H912" s="2">
        <v>62.285099999999993</v>
      </c>
      <c r="I912" s="2">
        <v>1.552791</v>
      </c>
    </row>
    <row r="913" spans="1:9" x14ac:dyDescent="0.25">
      <c r="B913">
        <v>6</v>
      </c>
      <c r="C913" s="6">
        <v>53479</v>
      </c>
      <c r="D913" s="1">
        <v>14.202256666666669</v>
      </c>
      <c r="E913" s="1">
        <v>13.601439999999998</v>
      </c>
      <c r="F913" s="2">
        <v>99.0381</v>
      </c>
      <c r="G913" s="2">
        <v>98.541600000000003</v>
      </c>
      <c r="H913" s="2">
        <v>17.654129999999999</v>
      </c>
      <c r="I913" s="2">
        <v>4.3535699999999995</v>
      </c>
    </row>
    <row r="914" spans="1:9" x14ac:dyDescent="0.25">
      <c r="B914">
        <v>7</v>
      </c>
      <c r="C914" s="6">
        <v>53509</v>
      </c>
      <c r="D914" s="1">
        <v>18.929358064516126</v>
      </c>
      <c r="E914" s="1">
        <v>17.76951935483871</v>
      </c>
      <c r="F914" s="2">
        <v>27.827249999999999</v>
      </c>
      <c r="G914" s="2">
        <v>22.811399999999999</v>
      </c>
      <c r="H914" s="2">
        <v>0</v>
      </c>
      <c r="I914" s="2">
        <v>0</v>
      </c>
    </row>
    <row r="915" spans="1:9" x14ac:dyDescent="0.25">
      <c r="B915">
        <v>8</v>
      </c>
      <c r="C915" s="6">
        <v>53540</v>
      </c>
      <c r="D915" s="1">
        <v>17.543132258064517</v>
      </c>
      <c r="E915" s="1">
        <v>17.034083870967741</v>
      </c>
      <c r="F915" s="2">
        <v>90.167700000000011</v>
      </c>
      <c r="G915" s="2">
        <v>112.5369</v>
      </c>
      <c r="H915" s="2">
        <v>3.30708</v>
      </c>
      <c r="I915" s="2">
        <v>10.209480000000001</v>
      </c>
    </row>
    <row r="916" spans="1:9" x14ac:dyDescent="0.25">
      <c r="B916">
        <v>9</v>
      </c>
      <c r="C916" s="6">
        <v>53571</v>
      </c>
      <c r="D916" s="1">
        <v>15.355433333333334</v>
      </c>
      <c r="E916" s="1">
        <v>15.588667666666668</v>
      </c>
      <c r="F916" s="2">
        <v>31.884899999999998</v>
      </c>
      <c r="G916" s="2">
        <v>62.436599999999999</v>
      </c>
      <c r="H916" s="2">
        <v>0.38087699999999997</v>
      </c>
      <c r="I916" s="2">
        <v>29.13306</v>
      </c>
    </row>
    <row r="917" spans="1:9" x14ac:dyDescent="0.25">
      <c r="B917">
        <v>10</v>
      </c>
      <c r="C917" s="6">
        <v>53601</v>
      </c>
      <c r="D917" s="1">
        <v>9.3583858064516168</v>
      </c>
      <c r="E917" s="1">
        <v>8.8392376774193533</v>
      </c>
      <c r="F917" s="2">
        <v>116.1561</v>
      </c>
      <c r="G917" s="2">
        <v>93.933900000000008</v>
      </c>
      <c r="H917" s="2">
        <v>41.703299999999999</v>
      </c>
      <c r="I917" s="2">
        <v>67.627199999999988</v>
      </c>
    </row>
    <row r="918" spans="1:9" x14ac:dyDescent="0.25">
      <c r="B918">
        <v>11</v>
      </c>
      <c r="C918" s="6">
        <v>53632</v>
      </c>
      <c r="D918" s="1">
        <v>4.3481257666666666</v>
      </c>
      <c r="E918" s="1">
        <v>4.7983466999999989</v>
      </c>
      <c r="F918" s="2">
        <v>75.397199999999998</v>
      </c>
      <c r="G918" s="2">
        <v>122.45099999999999</v>
      </c>
      <c r="H918" s="2">
        <v>62.926500000000004</v>
      </c>
      <c r="I918" s="2">
        <v>114.0312</v>
      </c>
    </row>
    <row r="919" spans="1:9" x14ac:dyDescent="0.25">
      <c r="B919">
        <v>12</v>
      </c>
      <c r="C919" s="6">
        <v>53662</v>
      </c>
      <c r="D919" s="1">
        <v>3.0005939677419353</v>
      </c>
      <c r="E919" s="1">
        <v>3.0238675161290329</v>
      </c>
      <c r="F919" s="2">
        <v>51.460799999999999</v>
      </c>
      <c r="G919" s="2">
        <v>77.475300000000004</v>
      </c>
      <c r="H919" s="2">
        <v>46.893000000000001</v>
      </c>
      <c r="I919" s="2">
        <v>71.512500000000003</v>
      </c>
    </row>
    <row r="920" spans="1:9" x14ac:dyDescent="0.25">
      <c r="A920">
        <v>2047</v>
      </c>
      <c r="B920">
        <v>1</v>
      </c>
      <c r="C920" s="6">
        <v>53693</v>
      </c>
      <c r="D920" s="1">
        <v>-2.3407664838709685</v>
      </c>
      <c r="E920" s="1">
        <v>-1.7681854193548385</v>
      </c>
      <c r="F920" s="2">
        <v>30.100199999999997</v>
      </c>
      <c r="G920" s="2">
        <v>57.0015</v>
      </c>
      <c r="H920" s="2">
        <v>25.780350000000002</v>
      </c>
      <c r="I920" s="2">
        <v>60.337800000000001</v>
      </c>
    </row>
    <row r="921" spans="1:9" x14ac:dyDescent="0.25">
      <c r="B921">
        <v>2</v>
      </c>
      <c r="C921" s="6">
        <v>53724</v>
      </c>
      <c r="D921" s="1">
        <v>-0.12846679642857145</v>
      </c>
      <c r="E921" s="1">
        <v>-0.19432915357142852</v>
      </c>
      <c r="F921" s="2">
        <v>34.938600000000001</v>
      </c>
      <c r="G921" s="2">
        <v>61.328099999999999</v>
      </c>
      <c r="H921" s="2">
        <v>15.372660000000002</v>
      </c>
      <c r="I921" s="2">
        <v>49.3797</v>
      </c>
    </row>
    <row r="922" spans="1:9" x14ac:dyDescent="0.25">
      <c r="B922">
        <v>3</v>
      </c>
      <c r="C922" s="6">
        <v>53752</v>
      </c>
      <c r="D922" s="1">
        <v>3.6296889032258064</v>
      </c>
      <c r="E922" s="1">
        <v>3.2968487999999998</v>
      </c>
      <c r="F922" s="2">
        <v>78.658500000000004</v>
      </c>
      <c r="G922" s="2">
        <v>74.529600000000002</v>
      </c>
      <c r="H922" s="2">
        <v>63.659699999999994</v>
      </c>
      <c r="I922" s="2">
        <v>94.058399999999992</v>
      </c>
    </row>
    <row r="923" spans="1:9" x14ac:dyDescent="0.25">
      <c r="B923">
        <v>4</v>
      </c>
      <c r="C923" s="6">
        <v>53783</v>
      </c>
      <c r="D923" s="1">
        <v>8.5811923333333322</v>
      </c>
      <c r="E923" s="1">
        <v>8.9435923333333331</v>
      </c>
      <c r="F923" s="2">
        <v>9.5507399999999993</v>
      </c>
      <c r="G923" s="2">
        <v>7.5779100000000001</v>
      </c>
      <c r="H923" s="2">
        <v>0.52289700000000006</v>
      </c>
      <c r="I923" s="2">
        <v>8.72865</v>
      </c>
    </row>
    <row r="924" spans="1:9" x14ac:dyDescent="0.25">
      <c r="B924">
        <v>5</v>
      </c>
      <c r="C924" s="6">
        <v>53813</v>
      </c>
      <c r="D924" s="1">
        <v>11.70755870967742</v>
      </c>
      <c r="E924" s="1">
        <v>11.356145161290325</v>
      </c>
      <c r="F924" s="2">
        <v>74.9298</v>
      </c>
      <c r="G924" s="2">
        <v>64.545299999999997</v>
      </c>
      <c r="H924" s="2">
        <v>6.3923399999999999</v>
      </c>
      <c r="I924" s="2">
        <v>0</v>
      </c>
    </row>
    <row r="925" spans="1:9" x14ac:dyDescent="0.25">
      <c r="B925">
        <v>6</v>
      </c>
      <c r="C925" s="6">
        <v>53844</v>
      </c>
      <c r="D925" s="1">
        <v>18.243833333333331</v>
      </c>
      <c r="E925" s="1">
        <v>18.890116666666668</v>
      </c>
      <c r="F925" s="2">
        <v>14.626860000000001</v>
      </c>
      <c r="G925" s="2">
        <v>21.290039999999998</v>
      </c>
      <c r="H925" s="2">
        <v>0.76951199999999997</v>
      </c>
      <c r="I925" s="2">
        <v>0</v>
      </c>
    </row>
    <row r="926" spans="1:9" x14ac:dyDescent="0.25">
      <c r="B926">
        <v>7</v>
      </c>
      <c r="C926" s="6">
        <v>53874</v>
      </c>
      <c r="D926" s="1">
        <v>17.771267741935482</v>
      </c>
      <c r="E926" s="1">
        <v>16.943967741935488</v>
      </c>
      <c r="F926" s="2">
        <v>112.6827</v>
      </c>
      <c r="G926" s="2">
        <v>104.19720000000001</v>
      </c>
      <c r="H926" s="2">
        <v>0.565863</v>
      </c>
      <c r="I926" s="2">
        <v>0</v>
      </c>
    </row>
    <row r="927" spans="1:9" x14ac:dyDescent="0.25">
      <c r="B927">
        <v>8</v>
      </c>
      <c r="C927" s="6">
        <v>53905</v>
      </c>
      <c r="D927" s="1">
        <v>17.895483870967745</v>
      </c>
      <c r="E927" s="1">
        <v>17.070748387096774</v>
      </c>
      <c r="F927" s="2">
        <v>76.502099999999999</v>
      </c>
      <c r="G927" s="2">
        <v>118.39859999999999</v>
      </c>
      <c r="H927" s="2">
        <v>1.0631010000000001</v>
      </c>
      <c r="I927" s="2">
        <v>0</v>
      </c>
    </row>
    <row r="928" spans="1:9" x14ac:dyDescent="0.25">
      <c r="B928">
        <v>9</v>
      </c>
      <c r="C928" s="6">
        <v>53936</v>
      </c>
      <c r="D928" s="1">
        <v>15.658556666666668</v>
      </c>
      <c r="E928" s="1">
        <v>15.492006666666665</v>
      </c>
      <c r="F928" s="2">
        <v>54.851100000000002</v>
      </c>
      <c r="G928" s="2">
        <v>78.203999999999994</v>
      </c>
      <c r="H928" s="2">
        <v>0.70128599999999996</v>
      </c>
      <c r="I928" s="2">
        <v>29.56719</v>
      </c>
    </row>
    <row r="929" spans="1:9" x14ac:dyDescent="0.25">
      <c r="B929">
        <v>10</v>
      </c>
      <c r="C929" s="6">
        <v>53966</v>
      </c>
      <c r="D929" s="1">
        <v>10.30314193548387</v>
      </c>
      <c r="E929" s="1">
        <v>10.118744193548386</v>
      </c>
      <c r="F929" s="2">
        <v>58.3386</v>
      </c>
      <c r="G929" s="2">
        <v>86.9499</v>
      </c>
      <c r="H929" s="2">
        <v>0.83819399999999999</v>
      </c>
      <c r="I929" s="2">
        <v>49.259399999999999</v>
      </c>
    </row>
    <row r="930" spans="1:9" x14ac:dyDescent="0.25">
      <c r="B930">
        <v>11</v>
      </c>
      <c r="C930" s="6">
        <v>53997</v>
      </c>
      <c r="D930" s="1">
        <v>7.0428465666666664</v>
      </c>
      <c r="E930" s="1">
        <v>6.9232796666666685</v>
      </c>
      <c r="F930" s="2">
        <v>64.486500000000007</v>
      </c>
      <c r="G930" s="2">
        <v>186.3321</v>
      </c>
      <c r="H930" s="2">
        <v>15.356249999999999</v>
      </c>
      <c r="I930" s="2">
        <v>174.84180000000001</v>
      </c>
    </row>
    <row r="931" spans="1:9" x14ac:dyDescent="0.25">
      <c r="B931">
        <v>12</v>
      </c>
      <c r="C931" s="6">
        <v>54027</v>
      </c>
      <c r="D931" s="1">
        <v>2.7035711290322579</v>
      </c>
      <c r="E931" s="1">
        <v>2.9411302354838709</v>
      </c>
      <c r="F931" s="2">
        <v>143.96250000000001</v>
      </c>
      <c r="G931" s="2">
        <v>129.97620000000001</v>
      </c>
      <c r="H931" s="2">
        <v>162.88290000000001</v>
      </c>
      <c r="I931" s="2">
        <v>124.0056</v>
      </c>
    </row>
    <row r="932" spans="1:9" x14ac:dyDescent="0.25">
      <c r="A932">
        <v>2048</v>
      </c>
      <c r="B932">
        <v>1</v>
      </c>
      <c r="C932" s="6">
        <v>54058</v>
      </c>
      <c r="D932" s="1">
        <v>2.1813881935483868</v>
      </c>
      <c r="E932" s="1">
        <v>2.2373863451612914</v>
      </c>
      <c r="F932" s="2">
        <v>46.730699999999999</v>
      </c>
      <c r="G932" s="2">
        <v>62.792700000000004</v>
      </c>
      <c r="H932" s="2">
        <v>48.192</v>
      </c>
      <c r="I932" s="2">
        <v>60.714600000000004</v>
      </c>
    </row>
    <row r="933" spans="1:9" x14ac:dyDescent="0.25">
      <c r="B933">
        <v>2</v>
      </c>
      <c r="C933" s="6">
        <v>54089</v>
      </c>
      <c r="D933" s="1">
        <v>-1.496285551724138</v>
      </c>
      <c r="E933" s="1">
        <v>-0.74101981379310333</v>
      </c>
      <c r="F933" s="2">
        <v>115.7289</v>
      </c>
      <c r="G933" s="2">
        <v>65.773200000000003</v>
      </c>
      <c r="H933" s="2">
        <v>104.1444</v>
      </c>
      <c r="I933" s="2">
        <v>66.278400000000005</v>
      </c>
    </row>
    <row r="934" spans="1:9" x14ac:dyDescent="0.25">
      <c r="B934">
        <v>3</v>
      </c>
      <c r="C934" s="6">
        <v>54118</v>
      </c>
      <c r="D934" s="1">
        <v>3.6192665483870972</v>
      </c>
      <c r="E934" s="1">
        <v>3.4194050645161296</v>
      </c>
      <c r="F934" s="2">
        <v>62.367600000000003</v>
      </c>
      <c r="G934" s="2">
        <v>53.325000000000003</v>
      </c>
      <c r="H934" s="2">
        <v>72.224699999999999</v>
      </c>
      <c r="I934" s="2">
        <v>62.324399999999997</v>
      </c>
    </row>
    <row r="935" spans="1:9" x14ac:dyDescent="0.25">
      <c r="B935">
        <v>4</v>
      </c>
      <c r="C935" s="6">
        <v>54149</v>
      </c>
      <c r="D935" s="1">
        <v>8.4803706666666656</v>
      </c>
      <c r="E935" s="1">
        <v>8.1345340000000004</v>
      </c>
      <c r="F935" s="2">
        <v>33.398699999999998</v>
      </c>
      <c r="G935" s="2">
        <v>42.111600000000003</v>
      </c>
      <c r="H935" s="2">
        <v>3.1546799999999999</v>
      </c>
      <c r="I935" s="2">
        <v>21.69774</v>
      </c>
    </row>
    <row r="936" spans="1:9" x14ac:dyDescent="0.25">
      <c r="B936">
        <v>5</v>
      </c>
      <c r="C936" s="6">
        <v>54179</v>
      </c>
      <c r="D936" s="1">
        <v>10.445678387096775</v>
      </c>
      <c r="E936" s="1">
        <v>9.6077177419354811</v>
      </c>
      <c r="F936" s="2">
        <v>31.759799999999998</v>
      </c>
      <c r="G936" s="2">
        <v>55.439099999999996</v>
      </c>
      <c r="H936" s="2">
        <v>2.685273</v>
      </c>
      <c r="I936" s="2">
        <v>0.86293799999999998</v>
      </c>
    </row>
    <row r="937" spans="1:9" x14ac:dyDescent="0.25">
      <c r="B937">
        <v>6</v>
      </c>
      <c r="C937" s="6">
        <v>54210</v>
      </c>
      <c r="D937" s="1">
        <v>16.143006666666665</v>
      </c>
      <c r="E937" s="1">
        <v>15.295008999999997</v>
      </c>
      <c r="F937" s="2">
        <v>56.250900000000001</v>
      </c>
      <c r="G937" s="2">
        <v>56.150099999999995</v>
      </c>
      <c r="H937" s="2">
        <v>4.3554900000000005</v>
      </c>
      <c r="I937" s="2">
        <v>0</v>
      </c>
    </row>
    <row r="938" spans="1:9" x14ac:dyDescent="0.25">
      <c r="B938">
        <v>7</v>
      </c>
      <c r="C938" s="6">
        <v>54240</v>
      </c>
      <c r="D938" s="1">
        <v>16.658777419354838</v>
      </c>
      <c r="E938" s="1">
        <v>15.633838709677423</v>
      </c>
      <c r="F938" s="2">
        <v>130.3263</v>
      </c>
      <c r="G938" s="2">
        <v>85.985399999999998</v>
      </c>
      <c r="H938" s="2">
        <v>1.7907119999999999</v>
      </c>
      <c r="I938" s="2">
        <v>0</v>
      </c>
    </row>
    <row r="939" spans="1:9" x14ac:dyDescent="0.25">
      <c r="B939">
        <v>8</v>
      </c>
      <c r="C939" s="6">
        <v>54271</v>
      </c>
      <c r="D939" s="1">
        <v>17.588125806451611</v>
      </c>
      <c r="E939" s="1">
        <v>17.102341935483867</v>
      </c>
      <c r="F939" s="2">
        <v>118.9491</v>
      </c>
      <c r="G939" s="2">
        <v>136.2852</v>
      </c>
      <c r="H939" s="2">
        <v>2.0577419999999997</v>
      </c>
      <c r="I939" s="2">
        <v>6.3560100000000004</v>
      </c>
    </row>
    <row r="940" spans="1:9" x14ac:dyDescent="0.25">
      <c r="B940">
        <v>9</v>
      </c>
      <c r="C940" s="6">
        <v>54302</v>
      </c>
      <c r="D940" s="1">
        <v>16.407746666666672</v>
      </c>
      <c r="E940" s="1">
        <v>15.862826666666665</v>
      </c>
      <c r="F940" s="2">
        <v>84.2607</v>
      </c>
      <c r="G940" s="2">
        <v>104.139</v>
      </c>
      <c r="H940" s="2">
        <v>0.35662500000000003</v>
      </c>
      <c r="I940" s="2">
        <v>67.246499999999997</v>
      </c>
    </row>
    <row r="941" spans="1:9" x14ac:dyDescent="0.25">
      <c r="B941">
        <v>10</v>
      </c>
      <c r="C941" s="6">
        <v>54332</v>
      </c>
      <c r="D941" s="1">
        <v>9.6790329032258047</v>
      </c>
      <c r="E941" s="1">
        <v>9.176775548387095</v>
      </c>
      <c r="F941" s="2">
        <v>33.074100000000001</v>
      </c>
      <c r="G941" s="2">
        <v>65.176200000000009</v>
      </c>
      <c r="H941" s="2">
        <v>0.91313699999999998</v>
      </c>
      <c r="I941" s="2">
        <v>31.838099999999997</v>
      </c>
    </row>
    <row r="942" spans="1:9" x14ac:dyDescent="0.25">
      <c r="B942">
        <v>11</v>
      </c>
      <c r="C942" s="6">
        <v>54363</v>
      </c>
      <c r="D942" s="1">
        <v>5.419135333333335</v>
      </c>
      <c r="E942" s="1">
        <v>5.3405853866666657</v>
      </c>
      <c r="F942" s="2">
        <v>27.945899999999998</v>
      </c>
      <c r="G942" s="2">
        <v>89.199300000000008</v>
      </c>
      <c r="H942" s="2">
        <v>0.57258900000000001</v>
      </c>
      <c r="I942" s="2">
        <v>62.983199999999997</v>
      </c>
    </row>
    <row r="943" spans="1:9" x14ac:dyDescent="0.25">
      <c r="B943">
        <v>12</v>
      </c>
      <c r="C943" s="6">
        <v>54393</v>
      </c>
      <c r="D943" s="1">
        <v>3.1342205483870966</v>
      </c>
      <c r="E943" s="1">
        <v>2.5886550645161295</v>
      </c>
      <c r="F943" s="2">
        <v>46.633200000000002</v>
      </c>
      <c r="G943" s="2">
        <v>86.490900000000011</v>
      </c>
      <c r="H943" s="2">
        <v>3.0427499999999998</v>
      </c>
      <c r="I943" s="2">
        <v>79.394099999999995</v>
      </c>
    </row>
    <row r="944" spans="1:9" x14ac:dyDescent="0.25">
      <c r="A944">
        <v>2049</v>
      </c>
      <c r="B944">
        <v>1</v>
      </c>
      <c r="C944" s="6">
        <v>54424</v>
      </c>
      <c r="D944" s="1">
        <v>3.2000030322580644</v>
      </c>
      <c r="E944" s="1">
        <v>3.2965688709677416</v>
      </c>
      <c r="F944" s="2">
        <v>86.051400000000001</v>
      </c>
      <c r="G944" s="2">
        <v>90.683400000000006</v>
      </c>
      <c r="H944" s="2">
        <v>81.970799999999997</v>
      </c>
      <c r="I944" s="2">
        <v>87.096900000000005</v>
      </c>
    </row>
    <row r="945" spans="1:9" x14ac:dyDescent="0.25">
      <c r="B945">
        <v>2</v>
      </c>
      <c r="C945" s="6">
        <v>54455</v>
      </c>
      <c r="D945" s="1">
        <v>3.466986428571428</v>
      </c>
      <c r="E945" s="1">
        <v>3.8916965214285706</v>
      </c>
      <c r="F945" s="2">
        <v>42.589799999999997</v>
      </c>
      <c r="G945" s="2">
        <v>84.845700000000008</v>
      </c>
      <c r="H945" s="2">
        <v>32.838300000000004</v>
      </c>
      <c r="I945" s="2">
        <v>86.215500000000006</v>
      </c>
    </row>
    <row r="946" spans="1:9" x14ac:dyDescent="0.25">
      <c r="B946">
        <v>3</v>
      </c>
      <c r="C946" s="6">
        <v>54483</v>
      </c>
      <c r="D946" s="1">
        <v>4.6372847096774201</v>
      </c>
      <c r="E946" s="1">
        <v>4.6179639354838722</v>
      </c>
      <c r="F946" s="2">
        <v>24.33108</v>
      </c>
      <c r="G946" s="2">
        <v>26.295929999999998</v>
      </c>
      <c r="H946" s="2">
        <v>7.0703399999999998</v>
      </c>
      <c r="I946" s="2">
        <v>26.83182</v>
      </c>
    </row>
    <row r="947" spans="1:9" x14ac:dyDescent="0.25">
      <c r="B947">
        <v>4</v>
      </c>
      <c r="C947" s="6">
        <v>54514</v>
      </c>
      <c r="D947" s="1">
        <v>9.9197000000000006</v>
      </c>
      <c r="E947" s="1">
        <v>9.4233836666666644</v>
      </c>
      <c r="F947" s="2">
        <v>54.369300000000003</v>
      </c>
      <c r="G947" s="2">
        <v>64.491599999999991</v>
      </c>
      <c r="H947" s="2">
        <v>19.29213</v>
      </c>
      <c r="I947" s="2">
        <v>65.038200000000003</v>
      </c>
    </row>
    <row r="948" spans="1:9" x14ac:dyDescent="0.25">
      <c r="B948">
        <v>5</v>
      </c>
      <c r="C948" s="6">
        <v>54544</v>
      </c>
      <c r="D948" s="1">
        <v>10.627562580645163</v>
      </c>
      <c r="E948" s="1">
        <v>9.8648058064516135</v>
      </c>
      <c r="F948" s="2">
        <v>95.644800000000004</v>
      </c>
      <c r="G948" s="2">
        <v>75.101699999999994</v>
      </c>
      <c r="H948" s="2">
        <v>19.461359999999999</v>
      </c>
      <c r="I948" s="2">
        <v>11.73021</v>
      </c>
    </row>
    <row r="949" spans="1:9" x14ac:dyDescent="0.25">
      <c r="B949">
        <v>6</v>
      </c>
      <c r="C949" s="6">
        <v>54575</v>
      </c>
      <c r="D949" s="1">
        <v>16.427886666666673</v>
      </c>
      <c r="E949" s="1">
        <v>15.614956666666661</v>
      </c>
      <c r="F949" s="2">
        <v>65.331000000000003</v>
      </c>
      <c r="G949" s="2">
        <v>71.571600000000004</v>
      </c>
      <c r="H949" s="2">
        <v>8.3020800000000001</v>
      </c>
      <c r="I949" s="2">
        <v>0</v>
      </c>
    </row>
    <row r="950" spans="1:9" x14ac:dyDescent="0.25">
      <c r="B950">
        <v>7</v>
      </c>
      <c r="C950" s="6">
        <v>54605</v>
      </c>
      <c r="D950" s="1">
        <v>18.505996774193548</v>
      </c>
      <c r="E950" s="1">
        <v>16.967258064516127</v>
      </c>
      <c r="F950" s="2">
        <v>49.4619</v>
      </c>
      <c r="G950" s="2">
        <v>69.973800000000011</v>
      </c>
      <c r="H950" s="2">
        <v>0</v>
      </c>
      <c r="I950" s="2">
        <v>0</v>
      </c>
    </row>
    <row r="951" spans="1:9" x14ac:dyDescent="0.25">
      <c r="B951">
        <v>8</v>
      </c>
      <c r="C951" s="6">
        <v>54636</v>
      </c>
      <c r="D951" s="1">
        <v>18.024296774193544</v>
      </c>
      <c r="E951" s="1">
        <v>16.698287096774195</v>
      </c>
      <c r="F951" s="2">
        <v>49.139099999999999</v>
      </c>
      <c r="G951" s="2">
        <v>27.636299999999999</v>
      </c>
      <c r="H951" s="2">
        <v>1.3702290000000001</v>
      </c>
      <c r="I951" s="2">
        <v>0</v>
      </c>
    </row>
    <row r="952" spans="1:9" x14ac:dyDescent="0.25">
      <c r="B952">
        <v>9</v>
      </c>
      <c r="C952" s="6">
        <v>54667</v>
      </c>
      <c r="D952" s="1">
        <v>16.991661333333333</v>
      </c>
      <c r="E952" s="1">
        <v>16.414479666666665</v>
      </c>
      <c r="F952" s="2">
        <v>6.8947200000000004</v>
      </c>
      <c r="G952" s="2">
        <v>9.5538899999999991</v>
      </c>
      <c r="H952" s="2">
        <v>0</v>
      </c>
      <c r="I952" s="2">
        <v>0</v>
      </c>
    </row>
    <row r="953" spans="1:9" x14ac:dyDescent="0.25">
      <c r="B953">
        <v>10</v>
      </c>
      <c r="C953" s="6">
        <v>54697</v>
      </c>
      <c r="D953" s="1">
        <v>9.9969590322580633</v>
      </c>
      <c r="E953" s="1">
        <v>9.0463941935483856</v>
      </c>
      <c r="F953" s="2">
        <v>15.272010000000002</v>
      </c>
      <c r="G953" s="2">
        <v>29.933759999999999</v>
      </c>
      <c r="H953" s="2">
        <v>0.18057209999999999</v>
      </c>
      <c r="I953" s="2">
        <v>0</v>
      </c>
    </row>
    <row r="954" spans="1:9" x14ac:dyDescent="0.25">
      <c r="B954">
        <v>11</v>
      </c>
      <c r="C954" s="6">
        <v>54728</v>
      </c>
      <c r="D954" s="1">
        <v>7.1767166666666657</v>
      </c>
      <c r="E954" s="1">
        <v>6.830092266666667</v>
      </c>
      <c r="F954" s="2">
        <v>81.282300000000006</v>
      </c>
      <c r="G954" s="2">
        <v>132.31470000000002</v>
      </c>
      <c r="H954" s="2">
        <v>0.88120799999999999</v>
      </c>
      <c r="I954" s="2">
        <v>86.5167</v>
      </c>
    </row>
    <row r="955" spans="1:9" x14ac:dyDescent="0.25">
      <c r="B955">
        <v>12</v>
      </c>
      <c r="C955" s="6">
        <v>54758</v>
      </c>
      <c r="D955" s="1">
        <v>4.8500242258064521</v>
      </c>
      <c r="E955" s="1">
        <v>5.4140862258064519</v>
      </c>
      <c r="F955" s="2">
        <v>83.096100000000007</v>
      </c>
      <c r="G955" s="2">
        <v>240.99719999999996</v>
      </c>
      <c r="H955" s="2">
        <v>71.726399999999998</v>
      </c>
      <c r="I955" s="2">
        <v>239.23499999999999</v>
      </c>
    </row>
    <row r="956" spans="1:9" x14ac:dyDescent="0.25">
      <c r="A956">
        <v>2050</v>
      </c>
      <c r="B956">
        <v>1</v>
      </c>
      <c r="C956" s="6">
        <v>54789</v>
      </c>
      <c r="D956" s="1">
        <v>3.9149403548387096</v>
      </c>
      <c r="E956" s="1">
        <v>4.2832889032258059</v>
      </c>
      <c r="F956" s="2">
        <v>22.419329999999999</v>
      </c>
      <c r="G956" s="2">
        <v>64.710599999999999</v>
      </c>
      <c r="H956" s="2">
        <v>15.330179999999999</v>
      </c>
      <c r="I956" s="2">
        <v>54.511499999999998</v>
      </c>
    </row>
    <row r="957" spans="1:9" x14ac:dyDescent="0.25">
      <c r="B957">
        <v>2</v>
      </c>
      <c r="C957" s="6">
        <v>54820</v>
      </c>
      <c r="D957" s="1">
        <v>2.0400373214285707</v>
      </c>
      <c r="E957" s="1">
        <v>2.2447098214285712</v>
      </c>
      <c r="F957" s="2">
        <v>92.845200000000006</v>
      </c>
      <c r="G957" s="2">
        <v>146.69670000000002</v>
      </c>
      <c r="H957" s="2">
        <v>87.096600000000009</v>
      </c>
      <c r="I957" s="2">
        <v>147.65549999999999</v>
      </c>
    </row>
    <row r="958" spans="1:9" x14ac:dyDescent="0.25">
      <c r="B958">
        <v>3</v>
      </c>
      <c r="C958" s="6">
        <v>54848</v>
      </c>
      <c r="D958" s="1">
        <v>4.287335161290323</v>
      </c>
      <c r="E958" s="1">
        <v>4.4537938709677407</v>
      </c>
      <c r="F958" s="2">
        <v>37.428599999999996</v>
      </c>
      <c r="G958" s="2">
        <v>37.005899999999997</v>
      </c>
      <c r="H958" s="2">
        <v>21.2727</v>
      </c>
      <c r="I958" s="2">
        <v>36.393900000000002</v>
      </c>
    </row>
    <row r="959" spans="1:9" x14ac:dyDescent="0.25">
      <c r="B959">
        <v>4</v>
      </c>
      <c r="C959" s="6">
        <v>54879</v>
      </c>
      <c r="D959" s="1">
        <v>9.1253030000000006</v>
      </c>
      <c r="E959" s="1">
        <v>8.8474816666666687</v>
      </c>
      <c r="F959" s="2">
        <v>33.331200000000003</v>
      </c>
      <c r="G959" s="2">
        <v>50.850299999999997</v>
      </c>
      <c r="H959" s="2">
        <v>2.9986769999999998</v>
      </c>
      <c r="I959" s="2">
        <v>52.704299999999996</v>
      </c>
    </row>
    <row r="960" spans="1:9" x14ac:dyDescent="0.25">
      <c r="B960">
        <v>5</v>
      </c>
      <c r="C960" s="6">
        <v>54909</v>
      </c>
      <c r="D960" s="1">
        <v>11.677953225806453</v>
      </c>
      <c r="E960" s="1">
        <v>11.075243548387096</v>
      </c>
      <c r="F960" s="2">
        <v>18.862470000000002</v>
      </c>
      <c r="G960" s="2">
        <v>29.999549999999999</v>
      </c>
      <c r="H960" s="2">
        <v>1.5335909999999999</v>
      </c>
      <c r="I960" s="2">
        <v>0</v>
      </c>
    </row>
    <row r="961" spans="1:9" x14ac:dyDescent="0.25">
      <c r="B961">
        <v>6</v>
      </c>
      <c r="C961" s="6">
        <v>54940</v>
      </c>
      <c r="D961" s="1">
        <v>15.475230000000002</v>
      </c>
      <c r="E961" s="1">
        <v>14.92464</v>
      </c>
      <c r="F961" s="2">
        <v>22.658160000000002</v>
      </c>
      <c r="G961" s="2">
        <v>45.039299999999997</v>
      </c>
      <c r="H961" s="2">
        <v>0.73288500000000001</v>
      </c>
      <c r="I961" s="2">
        <v>0</v>
      </c>
    </row>
    <row r="962" spans="1:9" x14ac:dyDescent="0.25">
      <c r="B962">
        <v>7</v>
      </c>
      <c r="C962" s="6">
        <v>54970</v>
      </c>
      <c r="D962" s="1">
        <v>22.156067741935477</v>
      </c>
      <c r="E962" s="1">
        <v>21.500638709677418</v>
      </c>
      <c r="F962" s="2">
        <v>28.387649999999997</v>
      </c>
      <c r="G962" s="2">
        <v>43.541399999999996</v>
      </c>
      <c r="H962" s="2">
        <v>0.90586800000000001</v>
      </c>
      <c r="I962" s="2">
        <v>0</v>
      </c>
    </row>
    <row r="963" spans="1:9" x14ac:dyDescent="0.25">
      <c r="B963">
        <v>8</v>
      </c>
      <c r="C963" s="6">
        <v>55001</v>
      </c>
      <c r="D963" s="1">
        <v>18.391467741935482</v>
      </c>
      <c r="E963" s="1">
        <v>17.596667741935477</v>
      </c>
      <c r="F963" s="2">
        <v>37.437599999999996</v>
      </c>
      <c r="G963" s="2">
        <v>171.4812</v>
      </c>
      <c r="H963" s="2">
        <v>0</v>
      </c>
      <c r="I963" s="2">
        <v>41.150099999999995</v>
      </c>
    </row>
    <row r="964" spans="1:9" x14ac:dyDescent="0.25">
      <c r="B964">
        <v>9</v>
      </c>
      <c r="C964" s="6">
        <v>55032</v>
      </c>
      <c r="D964" s="1">
        <v>16.170106666666666</v>
      </c>
      <c r="E964" s="1">
        <v>15.423076666666667</v>
      </c>
      <c r="F964" s="2">
        <v>106.43430000000001</v>
      </c>
      <c r="G964" s="2">
        <v>94.930500000000009</v>
      </c>
      <c r="H964" s="2">
        <v>2.7108599999999998</v>
      </c>
      <c r="I964" s="2">
        <v>30.212399999999999</v>
      </c>
    </row>
    <row r="965" spans="1:9" x14ac:dyDescent="0.25">
      <c r="B965">
        <v>10</v>
      </c>
      <c r="C965" s="6">
        <v>55062</v>
      </c>
      <c r="D965" s="1">
        <v>10.92951451612903</v>
      </c>
      <c r="E965" s="1">
        <v>11.205747741935486</v>
      </c>
      <c r="F965" s="2">
        <v>72.163800000000009</v>
      </c>
      <c r="G965" s="2">
        <v>77.760300000000001</v>
      </c>
      <c r="H965" s="2">
        <v>1.2253830000000001</v>
      </c>
      <c r="I965" s="2">
        <v>20.073419999999999</v>
      </c>
    </row>
    <row r="966" spans="1:9" x14ac:dyDescent="0.25">
      <c r="B966">
        <v>11</v>
      </c>
      <c r="C966" s="6">
        <v>55093</v>
      </c>
      <c r="D966" s="1">
        <v>6.772899333333334</v>
      </c>
      <c r="E966" s="1">
        <v>6.6462595000000038</v>
      </c>
      <c r="F966" s="2">
        <v>9.2243700000000004</v>
      </c>
      <c r="G966" s="2">
        <v>54.885300000000001</v>
      </c>
      <c r="H966" s="2">
        <v>0.151167</v>
      </c>
      <c r="I966" s="2">
        <v>32.709899999999998</v>
      </c>
    </row>
    <row r="967" spans="1:9" x14ac:dyDescent="0.25">
      <c r="B967">
        <v>12</v>
      </c>
      <c r="C967" s="6">
        <v>55123</v>
      </c>
      <c r="D967" s="1">
        <v>4.3288130000000002</v>
      </c>
      <c r="E967" s="1">
        <v>4.2848640645161291</v>
      </c>
      <c r="F967" s="2">
        <v>72.666599999999988</v>
      </c>
      <c r="G967" s="2">
        <v>89.338799999999992</v>
      </c>
      <c r="H967" s="2">
        <v>20.22606</v>
      </c>
      <c r="I967" s="2">
        <v>80.025599999999997</v>
      </c>
    </row>
    <row r="968" spans="1:9" x14ac:dyDescent="0.25">
      <c r="A968">
        <v>2051</v>
      </c>
      <c r="B968">
        <v>1</v>
      </c>
      <c r="C968" s="6">
        <v>55154</v>
      </c>
      <c r="D968" s="1">
        <v>3.5150407741935483</v>
      </c>
      <c r="E968" s="1">
        <v>3.4698601935483868</v>
      </c>
      <c r="F968" s="2">
        <v>109.28279999999999</v>
      </c>
      <c r="G968" s="2">
        <v>156.27809999999999</v>
      </c>
      <c r="H968" s="2">
        <v>103.92</v>
      </c>
      <c r="I968" s="2">
        <v>153.417</v>
      </c>
    </row>
    <row r="969" spans="1:9" x14ac:dyDescent="0.25">
      <c r="B969">
        <v>2</v>
      </c>
      <c r="C969" s="6">
        <v>55185</v>
      </c>
      <c r="D969" s="1">
        <v>4.9306264285714301</v>
      </c>
      <c r="E969" s="1">
        <v>5.1994921428571432</v>
      </c>
      <c r="F969" s="2">
        <v>94.792200000000008</v>
      </c>
      <c r="G969" s="2">
        <v>125.73719999999999</v>
      </c>
      <c r="H969" s="2">
        <v>119.4828</v>
      </c>
      <c r="I969" s="2">
        <v>126.15690000000001</v>
      </c>
    </row>
    <row r="970" spans="1:9" x14ac:dyDescent="0.25">
      <c r="B970">
        <v>3</v>
      </c>
      <c r="C970" s="6">
        <v>55213</v>
      </c>
      <c r="D970" s="1">
        <v>4.7761370967741943</v>
      </c>
      <c r="E970" s="1">
        <v>4.740458451612902</v>
      </c>
      <c r="F970" s="2">
        <v>181.0728</v>
      </c>
      <c r="G970" s="2">
        <v>220.96470000000002</v>
      </c>
      <c r="H970" s="2">
        <v>160.55640000000002</v>
      </c>
      <c r="I970" s="2">
        <v>221.98950000000002</v>
      </c>
    </row>
    <row r="971" spans="1:9" x14ac:dyDescent="0.25">
      <c r="B971">
        <v>4</v>
      </c>
      <c r="C971" s="6">
        <v>55244</v>
      </c>
      <c r="D971" s="1">
        <v>8.8645883333333337</v>
      </c>
      <c r="E971" s="1">
        <v>8.7594166666666649</v>
      </c>
      <c r="F971" s="2">
        <v>25.006589999999999</v>
      </c>
      <c r="G971" s="2">
        <v>44.515799999999999</v>
      </c>
      <c r="H971" s="2">
        <v>5.3540700000000001</v>
      </c>
      <c r="I971" s="2">
        <v>41.079899999999995</v>
      </c>
    </row>
    <row r="972" spans="1:9" x14ac:dyDescent="0.25">
      <c r="B972">
        <v>5</v>
      </c>
      <c r="C972" s="6">
        <v>55274</v>
      </c>
      <c r="D972" s="1">
        <v>11.799046451612902</v>
      </c>
      <c r="E972" s="1">
        <v>11.712397741935483</v>
      </c>
      <c r="F972" s="2">
        <v>116.1054</v>
      </c>
      <c r="G972" s="2">
        <v>111.87299999999999</v>
      </c>
      <c r="H972" s="2">
        <v>19.494140999999999</v>
      </c>
      <c r="I972" s="2">
        <v>5.0131800000000002</v>
      </c>
    </row>
    <row r="973" spans="1:9" x14ac:dyDescent="0.25">
      <c r="B973">
        <v>6</v>
      </c>
      <c r="C973" s="6">
        <v>55305</v>
      </c>
      <c r="D973" s="1">
        <v>16.688956666666666</v>
      </c>
      <c r="E973" s="1">
        <v>15.453580000000004</v>
      </c>
      <c r="F973" s="2">
        <v>69.777900000000002</v>
      </c>
      <c r="G973" s="2">
        <v>66.069599999999994</v>
      </c>
      <c r="H973" s="2">
        <v>1.4743080000000002</v>
      </c>
      <c r="I973" s="2">
        <v>0</v>
      </c>
    </row>
    <row r="974" spans="1:9" x14ac:dyDescent="0.25">
      <c r="B974">
        <v>7</v>
      </c>
      <c r="C974" s="6">
        <v>55335</v>
      </c>
      <c r="D974" s="1">
        <v>18.117054838709677</v>
      </c>
      <c r="E974" s="1">
        <v>17.24436129032258</v>
      </c>
      <c r="F974" s="2">
        <v>58.286100000000005</v>
      </c>
      <c r="G974" s="2">
        <v>87.151200000000003</v>
      </c>
      <c r="H974" s="2">
        <v>0.48199500000000001</v>
      </c>
      <c r="I974" s="2">
        <v>0</v>
      </c>
    </row>
    <row r="975" spans="1:9" x14ac:dyDescent="0.25">
      <c r="B975">
        <v>8</v>
      </c>
      <c r="C975" s="6">
        <v>55366</v>
      </c>
      <c r="D975" s="1">
        <v>19.268045161290328</v>
      </c>
      <c r="E975" s="1">
        <v>19.170461290322578</v>
      </c>
      <c r="F975" s="2">
        <v>109.9806</v>
      </c>
      <c r="G975" s="2">
        <v>108.36420000000001</v>
      </c>
      <c r="H975" s="2">
        <v>1.275369</v>
      </c>
      <c r="I975" s="2">
        <v>8.7134400000000003</v>
      </c>
    </row>
    <row r="976" spans="1:9" x14ac:dyDescent="0.25">
      <c r="B976">
        <v>9</v>
      </c>
      <c r="C976" s="6">
        <v>55397</v>
      </c>
      <c r="D976" s="1">
        <v>16.328796666666666</v>
      </c>
      <c r="E976" s="1">
        <v>16.056753333333333</v>
      </c>
      <c r="F976" s="2">
        <v>90.953400000000002</v>
      </c>
      <c r="G976" s="2">
        <v>87.010199999999998</v>
      </c>
      <c r="H976" s="2">
        <v>1.1601599999999999</v>
      </c>
      <c r="I976" s="2">
        <v>46.402799999999999</v>
      </c>
    </row>
    <row r="977" spans="1:9" x14ac:dyDescent="0.25">
      <c r="B977">
        <v>10</v>
      </c>
      <c r="C977" s="6">
        <v>55427</v>
      </c>
      <c r="D977" s="1">
        <v>12.517560967741936</v>
      </c>
      <c r="E977" s="1">
        <v>12.838313548387095</v>
      </c>
      <c r="F977" s="2">
        <v>49.4709</v>
      </c>
      <c r="G977" s="2">
        <v>186.16829999999999</v>
      </c>
      <c r="H977" s="2">
        <v>1.231047</v>
      </c>
      <c r="I977" s="2">
        <v>144.55980000000002</v>
      </c>
    </row>
    <row r="978" spans="1:9" x14ac:dyDescent="0.25">
      <c r="B978">
        <v>11</v>
      </c>
      <c r="C978" s="6">
        <v>55458</v>
      </c>
      <c r="D978" s="1">
        <v>5.9757148666666655</v>
      </c>
      <c r="E978" s="1">
        <v>5.8226748666666674</v>
      </c>
      <c r="F978" s="2">
        <v>41.955299999999994</v>
      </c>
      <c r="G978" s="2">
        <v>113.20679999999999</v>
      </c>
      <c r="H978" s="2">
        <v>16.250520000000002</v>
      </c>
      <c r="I978" s="2">
        <v>105.15989999999999</v>
      </c>
    </row>
    <row r="979" spans="1:9" x14ac:dyDescent="0.25">
      <c r="B979">
        <v>12</v>
      </c>
      <c r="C979" s="6">
        <v>55488</v>
      </c>
      <c r="D979" s="1">
        <v>1.6602310741935487</v>
      </c>
      <c r="E979" s="1">
        <v>1.1427520580645163</v>
      </c>
      <c r="F979" s="2">
        <v>50.111699999999999</v>
      </c>
      <c r="G979" s="2">
        <v>78.255899999999997</v>
      </c>
      <c r="H979" s="2">
        <v>45.198599999999999</v>
      </c>
      <c r="I979" s="2">
        <v>71.668800000000005</v>
      </c>
    </row>
    <row r="980" spans="1:9" x14ac:dyDescent="0.25">
      <c r="A980">
        <v>2052</v>
      </c>
      <c r="B980">
        <v>1</v>
      </c>
      <c r="C980" s="6">
        <v>55519</v>
      </c>
      <c r="D980" s="1">
        <v>4.4725925161290325</v>
      </c>
      <c r="E980" s="1">
        <v>4.8175303483870966</v>
      </c>
      <c r="F980" s="2">
        <v>65.536799999999999</v>
      </c>
      <c r="G980" s="2">
        <v>127.6908</v>
      </c>
      <c r="H980" s="2">
        <v>59.006700000000002</v>
      </c>
      <c r="I980" s="2">
        <v>129.1944</v>
      </c>
    </row>
    <row r="981" spans="1:9" x14ac:dyDescent="0.25">
      <c r="B981">
        <v>2</v>
      </c>
      <c r="C981" s="6">
        <v>55550</v>
      </c>
      <c r="D981" s="1">
        <v>4.0197138275862061</v>
      </c>
      <c r="E981" s="1">
        <v>4.0279914827586207</v>
      </c>
      <c r="F981" s="2">
        <v>46.459200000000003</v>
      </c>
      <c r="G981" s="2">
        <v>85.314599999999999</v>
      </c>
      <c r="H981" s="2">
        <v>31.1145</v>
      </c>
      <c r="I981" s="2">
        <v>85.240499999999997</v>
      </c>
    </row>
    <row r="982" spans="1:9" x14ac:dyDescent="0.25">
      <c r="B982">
        <v>3</v>
      </c>
      <c r="C982" s="6">
        <v>55579</v>
      </c>
      <c r="D982" s="1">
        <v>4.5467736161290322</v>
      </c>
      <c r="E982" s="1">
        <v>4.5288417741935492</v>
      </c>
      <c r="F982" s="2">
        <v>39.082799999999999</v>
      </c>
      <c r="G982" s="2">
        <v>56.491499999999995</v>
      </c>
      <c r="H982" s="2">
        <v>12.56955</v>
      </c>
      <c r="I982" s="2">
        <v>57.814499999999995</v>
      </c>
    </row>
    <row r="983" spans="1:9" x14ac:dyDescent="0.25">
      <c r="B983">
        <v>4</v>
      </c>
      <c r="C983" s="6">
        <v>55610</v>
      </c>
      <c r="D983" s="1">
        <v>9.6493730000000006</v>
      </c>
      <c r="E983" s="1">
        <v>10.019704000000001</v>
      </c>
      <c r="F983" s="2">
        <v>38.7804</v>
      </c>
      <c r="G983" s="2">
        <v>40.489199999999997</v>
      </c>
      <c r="H983" s="2">
        <v>3.3882300000000001</v>
      </c>
      <c r="I983" s="2">
        <v>20.749649999999999</v>
      </c>
    </row>
    <row r="984" spans="1:9" x14ac:dyDescent="0.25">
      <c r="B984">
        <v>5</v>
      </c>
      <c r="C984" s="6">
        <v>55640</v>
      </c>
      <c r="D984" s="1">
        <v>10.015750967741937</v>
      </c>
      <c r="E984" s="1">
        <v>9.4733367741935481</v>
      </c>
      <c r="F984" s="2">
        <v>62.045699999999997</v>
      </c>
      <c r="G984" s="2">
        <v>71.151300000000006</v>
      </c>
      <c r="H984" s="2">
        <v>5.3515799999999993</v>
      </c>
      <c r="I984" s="2">
        <v>0</v>
      </c>
    </row>
    <row r="985" spans="1:9" x14ac:dyDescent="0.25">
      <c r="B985">
        <v>6</v>
      </c>
      <c r="C985" s="6">
        <v>55671</v>
      </c>
      <c r="D985" s="1">
        <v>15.209366666666664</v>
      </c>
      <c r="E985" s="1">
        <v>14.568739999999996</v>
      </c>
      <c r="F985" s="2">
        <v>134.14709999999999</v>
      </c>
      <c r="G985" s="2">
        <v>109.9554</v>
      </c>
      <c r="H985" s="2">
        <v>37.203000000000003</v>
      </c>
      <c r="I985" s="2">
        <v>1.4551590000000001</v>
      </c>
    </row>
    <row r="986" spans="1:9" x14ac:dyDescent="0.25">
      <c r="B986">
        <v>7</v>
      </c>
      <c r="C986" s="6">
        <v>55701</v>
      </c>
      <c r="D986" s="1">
        <v>18.652448387096776</v>
      </c>
      <c r="E986" s="1">
        <v>17.563696774193545</v>
      </c>
      <c r="F986" s="2">
        <v>72.564899999999994</v>
      </c>
      <c r="G986" s="2">
        <v>175.03140000000002</v>
      </c>
      <c r="H986" s="2">
        <v>0.9494760000000001</v>
      </c>
      <c r="I986" s="2">
        <v>53.222999999999999</v>
      </c>
    </row>
    <row r="987" spans="1:9" x14ac:dyDescent="0.25">
      <c r="B987">
        <v>8</v>
      </c>
      <c r="C987" s="6">
        <v>55732</v>
      </c>
      <c r="D987" s="1">
        <v>17.386206451612907</v>
      </c>
      <c r="E987" s="1">
        <v>16.288829032258064</v>
      </c>
      <c r="F987" s="2">
        <v>117.5211</v>
      </c>
      <c r="G987" s="2">
        <v>95.099699999999999</v>
      </c>
      <c r="H987" s="2">
        <v>1.254324</v>
      </c>
      <c r="I987" s="2">
        <v>3.1970999999999998</v>
      </c>
    </row>
    <row r="988" spans="1:9" x14ac:dyDescent="0.25">
      <c r="B988">
        <v>9</v>
      </c>
      <c r="C988" s="6">
        <v>55763</v>
      </c>
      <c r="D988" s="1">
        <v>15.4145</v>
      </c>
      <c r="E988" s="1">
        <v>14.719343333333333</v>
      </c>
      <c r="F988" s="2">
        <v>104.61960000000001</v>
      </c>
      <c r="G988" s="2">
        <v>133.43189999999998</v>
      </c>
      <c r="H988" s="2">
        <v>7.0276800000000001</v>
      </c>
      <c r="I988" s="2">
        <v>97.701300000000003</v>
      </c>
    </row>
    <row r="989" spans="1:9" x14ac:dyDescent="0.25">
      <c r="B989">
        <v>10</v>
      </c>
      <c r="C989" s="6">
        <v>55793</v>
      </c>
      <c r="D989" s="1">
        <v>10.184277741935485</v>
      </c>
      <c r="E989" s="1">
        <v>9.7816493548387076</v>
      </c>
      <c r="F989" s="2">
        <v>142.46730000000002</v>
      </c>
      <c r="G989" s="2">
        <v>178.2912</v>
      </c>
      <c r="H989" s="2">
        <v>109.5168</v>
      </c>
      <c r="I989" s="2">
        <v>138.26760000000002</v>
      </c>
    </row>
    <row r="990" spans="1:9" x14ac:dyDescent="0.25">
      <c r="B990">
        <v>11</v>
      </c>
      <c r="C990" s="6">
        <v>55824</v>
      </c>
      <c r="D990" s="1">
        <v>4.3703274433333341</v>
      </c>
      <c r="E990" s="1">
        <v>3.5358372</v>
      </c>
      <c r="F990" s="2">
        <v>56.562899999999999</v>
      </c>
      <c r="G990" s="2">
        <v>27.81456</v>
      </c>
      <c r="H990" s="2">
        <v>59.3187</v>
      </c>
      <c r="I990" s="2">
        <v>11.842889999999999</v>
      </c>
    </row>
    <row r="991" spans="1:9" x14ac:dyDescent="0.25">
      <c r="B991">
        <v>12</v>
      </c>
      <c r="C991" s="6">
        <v>55854</v>
      </c>
      <c r="D991" s="1">
        <v>1.6457777741935482</v>
      </c>
      <c r="E991" s="1">
        <v>1.9622059483870968</v>
      </c>
      <c r="F991" s="2">
        <v>83.450400000000002</v>
      </c>
      <c r="G991" s="2">
        <v>80.900400000000005</v>
      </c>
      <c r="H991" s="2">
        <v>98.807699999999997</v>
      </c>
      <c r="I991" s="2">
        <v>77.385599999999997</v>
      </c>
    </row>
    <row r="992" spans="1:9" x14ac:dyDescent="0.25">
      <c r="A992">
        <v>2053</v>
      </c>
      <c r="B992">
        <v>1</v>
      </c>
      <c r="C992" s="6">
        <v>55885</v>
      </c>
      <c r="D992" s="1">
        <v>0.53138590322580648</v>
      </c>
      <c r="E992" s="1">
        <v>1.1997271870967745</v>
      </c>
      <c r="F992" s="2">
        <v>65.807999999999993</v>
      </c>
      <c r="G992" s="2">
        <v>83.177700000000002</v>
      </c>
      <c r="H992" s="2">
        <v>86.801400000000001</v>
      </c>
      <c r="I992" s="2">
        <v>84.348299999999995</v>
      </c>
    </row>
    <row r="993" spans="1:9" x14ac:dyDescent="0.25">
      <c r="B993">
        <v>2</v>
      </c>
      <c r="C993" s="6">
        <v>55916</v>
      </c>
      <c r="D993" s="1">
        <v>2.2891492142857133</v>
      </c>
      <c r="E993" s="1">
        <v>2.6261843214285716</v>
      </c>
      <c r="F993" s="2">
        <v>75.885899999999992</v>
      </c>
      <c r="G993" s="2">
        <v>88.821599999999989</v>
      </c>
      <c r="H993" s="2">
        <v>75.249899999999997</v>
      </c>
      <c r="I993" s="2">
        <v>90.005099999999999</v>
      </c>
    </row>
    <row r="994" spans="1:9" x14ac:dyDescent="0.25">
      <c r="B994">
        <v>3</v>
      </c>
      <c r="C994" s="6">
        <v>55944</v>
      </c>
      <c r="D994" s="1">
        <v>5.866347741935483</v>
      </c>
      <c r="E994" s="1">
        <v>5.7627403225806439</v>
      </c>
      <c r="F994" s="2">
        <v>34.513800000000003</v>
      </c>
      <c r="G994" s="2">
        <v>60.991799999999998</v>
      </c>
      <c r="H994" s="2">
        <v>10.802820000000001</v>
      </c>
      <c r="I994" s="2">
        <v>70.478700000000003</v>
      </c>
    </row>
    <row r="995" spans="1:9" x14ac:dyDescent="0.25">
      <c r="B995">
        <v>4</v>
      </c>
      <c r="C995" s="6">
        <v>55975</v>
      </c>
      <c r="D995" s="1">
        <v>10.745218333333332</v>
      </c>
      <c r="E995" s="1">
        <v>10.411773000000002</v>
      </c>
      <c r="F995" s="2">
        <v>39.143699999999995</v>
      </c>
      <c r="G995" s="2">
        <v>70.805699999999987</v>
      </c>
      <c r="H995" s="2">
        <v>6.41859</v>
      </c>
      <c r="I995" s="2">
        <v>49.364100000000001</v>
      </c>
    </row>
    <row r="996" spans="1:9" x14ac:dyDescent="0.25">
      <c r="B996">
        <v>5</v>
      </c>
      <c r="C996" s="6">
        <v>56005</v>
      </c>
      <c r="D996" s="1">
        <v>12.460503548387097</v>
      </c>
      <c r="E996" s="1">
        <v>11.730108709677422</v>
      </c>
      <c r="F996" s="2">
        <v>49.205099999999995</v>
      </c>
      <c r="G996" s="2">
        <v>44.547000000000004</v>
      </c>
      <c r="H996" s="2">
        <v>3.5771099999999998</v>
      </c>
      <c r="I996" s="2">
        <v>0</v>
      </c>
    </row>
    <row r="997" spans="1:9" x14ac:dyDescent="0.25">
      <c r="B997">
        <v>6</v>
      </c>
      <c r="C997" s="6">
        <v>56036</v>
      </c>
      <c r="D997" s="1">
        <v>22.17511</v>
      </c>
      <c r="E997" s="1">
        <v>21.994746666666675</v>
      </c>
      <c r="F997" s="2">
        <v>18.211649999999999</v>
      </c>
      <c r="G997" s="2">
        <v>30.770100000000003</v>
      </c>
      <c r="H997" s="2">
        <v>1.7358</v>
      </c>
      <c r="I997" s="2">
        <v>0</v>
      </c>
    </row>
    <row r="998" spans="1:9" x14ac:dyDescent="0.25">
      <c r="B998">
        <v>7</v>
      </c>
      <c r="C998" s="6">
        <v>56066</v>
      </c>
      <c r="D998" s="1">
        <v>21.931299999999997</v>
      </c>
      <c r="E998" s="1">
        <v>20.026441935483867</v>
      </c>
      <c r="F998" s="2">
        <v>39.403500000000001</v>
      </c>
      <c r="G998" s="2">
        <v>70.453800000000001</v>
      </c>
      <c r="H998" s="2">
        <v>0</v>
      </c>
      <c r="I998" s="2">
        <v>0</v>
      </c>
    </row>
    <row r="999" spans="1:9" x14ac:dyDescent="0.25">
      <c r="B999">
        <v>8</v>
      </c>
      <c r="C999" s="6">
        <v>56097</v>
      </c>
      <c r="D999" s="1">
        <v>21.056038709677416</v>
      </c>
      <c r="E999" s="1">
        <v>20.448603225806455</v>
      </c>
      <c r="F999" s="2">
        <v>7.9448099999999995</v>
      </c>
      <c r="G999" s="2">
        <v>23.572499999999998</v>
      </c>
      <c r="H999" s="2">
        <v>0</v>
      </c>
      <c r="I999" s="2">
        <v>0</v>
      </c>
    </row>
    <row r="1000" spans="1:9" x14ac:dyDescent="0.25">
      <c r="B1000">
        <v>9</v>
      </c>
      <c r="C1000" s="6">
        <v>56128</v>
      </c>
      <c r="D1000" s="1">
        <v>16.544716666666666</v>
      </c>
      <c r="E1000" s="1">
        <v>16.149216666666668</v>
      </c>
      <c r="F1000" s="2">
        <v>47.881500000000003</v>
      </c>
      <c r="G1000" s="2">
        <v>74.681700000000006</v>
      </c>
      <c r="H1000" s="2">
        <v>0.30902099999999999</v>
      </c>
      <c r="I1000" s="2">
        <v>0.8602200000000001</v>
      </c>
    </row>
    <row r="1001" spans="1:9" x14ac:dyDescent="0.25">
      <c r="B1001">
        <v>10</v>
      </c>
      <c r="C1001" s="6">
        <v>56158</v>
      </c>
      <c r="D1001" s="1">
        <v>9.4608387096774216</v>
      </c>
      <c r="E1001" s="1">
        <v>9.3079248387096776</v>
      </c>
      <c r="F1001" s="2">
        <v>162.6747</v>
      </c>
      <c r="G1001" s="2">
        <v>111.49469999999999</v>
      </c>
      <c r="H1001" s="2">
        <v>82.299899999999994</v>
      </c>
      <c r="I1001" s="2">
        <v>28.765409999999999</v>
      </c>
    </row>
    <row r="1002" spans="1:9" x14ac:dyDescent="0.25">
      <c r="B1002">
        <v>11</v>
      </c>
      <c r="C1002" s="6">
        <v>56189</v>
      </c>
      <c r="D1002" s="1">
        <v>7.2431142999999993</v>
      </c>
      <c r="E1002" s="1">
        <v>7.8187703333333349</v>
      </c>
      <c r="F1002" s="2">
        <v>82.111800000000002</v>
      </c>
      <c r="G1002" s="2">
        <v>69.39</v>
      </c>
      <c r="H1002" s="2">
        <v>62.060099999999998</v>
      </c>
      <c r="I1002" s="2">
        <v>53.113199999999999</v>
      </c>
    </row>
    <row r="1003" spans="1:9" x14ac:dyDescent="0.25">
      <c r="B1003">
        <v>12</v>
      </c>
      <c r="C1003" s="6">
        <v>56219</v>
      </c>
      <c r="D1003" s="1">
        <v>2.2615024516129032</v>
      </c>
      <c r="E1003" s="1">
        <v>2.259916677419354</v>
      </c>
      <c r="F1003" s="2">
        <v>96.511499999999998</v>
      </c>
      <c r="G1003" s="2">
        <v>106.90259999999999</v>
      </c>
      <c r="H1003" s="2">
        <v>97.851900000000001</v>
      </c>
      <c r="I1003" s="2">
        <v>100.75739999999999</v>
      </c>
    </row>
    <row r="1004" spans="1:9" x14ac:dyDescent="0.25">
      <c r="A1004">
        <v>2054</v>
      </c>
      <c r="B1004">
        <v>1</v>
      </c>
      <c r="C1004" s="6">
        <v>56250</v>
      </c>
      <c r="D1004" s="1">
        <v>3.6740696774193551</v>
      </c>
      <c r="E1004" s="1">
        <v>4.2655127948387088</v>
      </c>
      <c r="F1004" s="2">
        <v>53.76</v>
      </c>
      <c r="G1004" s="2">
        <v>44.940300000000001</v>
      </c>
      <c r="H1004" s="2">
        <v>56.741399999999999</v>
      </c>
      <c r="I1004" s="2">
        <v>42.552000000000007</v>
      </c>
    </row>
    <row r="1005" spans="1:9" x14ac:dyDescent="0.25">
      <c r="B1005">
        <v>2</v>
      </c>
      <c r="C1005" s="6">
        <v>56281</v>
      </c>
      <c r="D1005" s="1">
        <v>5.6700514285714281</v>
      </c>
      <c r="E1005" s="1">
        <v>5.3177724999999985</v>
      </c>
      <c r="F1005" s="2">
        <v>100.8201</v>
      </c>
      <c r="G1005" s="2">
        <v>154.87289999999999</v>
      </c>
      <c r="H1005" s="2">
        <v>120.4038</v>
      </c>
      <c r="I1005" s="2">
        <v>160.00110000000001</v>
      </c>
    </row>
    <row r="1006" spans="1:9" x14ac:dyDescent="0.25">
      <c r="B1006">
        <v>3</v>
      </c>
      <c r="C1006" s="6">
        <v>56309</v>
      </c>
      <c r="D1006" s="1">
        <v>6.0009938709677426</v>
      </c>
      <c r="E1006" s="1">
        <v>6.2714851612903217</v>
      </c>
      <c r="F1006" s="2">
        <v>71.342999999999989</v>
      </c>
      <c r="G1006" s="2">
        <v>127.10459999999999</v>
      </c>
      <c r="H1006" s="2">
        <v>76.49730000000001</v>
      </c>
      <c r="I1006" s="2">
        <v>123.5838</v>
      </c>
    </row>
    <row r="1007" spans="1:9" x14ac:dyDescent="0.25">
      <c r="B1007">
        <v>4</v>
      </c>
      <c r="C1007" s="6">
        <v>56340</v>
      </c>
      <c r="D1007" s="1">
        <v>10.384057333333335</v>
      </c>
      <c r="E1007" s="1">
        <v>10.17151</v>
      </c>
      <c r="F1007" s="2">
        <v>7.7525999999999993</v>
      </c>
      <c r="G1007" s="2">
        <v>18.602490000000003</v>
      </c>
      <c r="H1007" s="2">
        <v>0</v>
      </c>
      <c r="I1007" s="2">
        <v>6.56508</v>
      </c>
    </row>
    <row r="1008" spans="1:9" x14ac:dyDescent="0.25">
      <c r="B1008">
        <v>5</v>
      </c>
      <c r="C1008" s="6">
        <v>56370</v>
      </c>
      <c r="D1008" s="1">
        <v>13.210552580645162</v>
      </c>
      <c r="E1008" s="1">
        <v>13.2531</v>
      </c>
      <c r="F1008" s="2">
        <v>18.163920000000001</v>
      </c>
      <c r="G1008" s="2">
        <v>35.368200000000002</v>
      </c>
      <c r="H1008" s="2">
        <v>1.309596</v>
      </c>
      <c r="I1008" s="2">
        <v>0</v>
      </c>
    </row>
    <row r="1009" spans="1:9" x14ac:dyDescent="0.25">
      <c r="B1009">
        <v>6</v>
      </c>
      <c r="C1009" s="6">
        <v>56401</v>
      </c>
      <c r="D1009" s="1">
        <v>16.255716666666668</v>
      </c>
      <c r="E1009" s="1">
        <v>16.017199999999995</v>
      </c>
      <c r="F1009" s="2">
        <v>91.178100000000001</v>
      </c>
      <c r="G1009" s="2">
        <v>76.902900000000002</v>
      </c>
      <c r="H1009" s="2">
        <v>7.8781800000000004</v>
      </c>
      <c r="I1009" s="2">
        <v>0</v>
      </c>
    </row>
    <row r="1010" spans="1:9" x14ac:dyDescent="0.25">
      <c r="B1010">
        <v>7</v>
      </c>
      <c r="C1010" s="6">
        <v>56431</v>
      </c>
      <c r="D1010" s="1">
        <v>17.184677419354834</v>
      </c>
      <c r="E1010" s="1">
        <v>16.220312903225803</v>
      </c>
      <c r="F1010" s="2">
        <v>104.0907</v>
      </c>
      <c r="G1010" s="2">
        <v>119.7813</v>
      </c>
      <c r="H1010" s="2">
        <v>2.2380300000000002</v>
      </c>
      <c r="I1010" s="2">
        <v>6.8541600000000003</v>
      </c>
    </row>
    <row r="1011" spans="1:9" x14ac:dyDescent="0.25">
      <c r="B1011">
        <v>8</v>
      </c>
      <c r="C1011" s="6">
        <v>56462</v>
      </c>
      <c r="D1011" s="1">
        <v>16.553116129032258</v>
      </c>
      <c r="E1011" s="1">
        <v>15.797461290322582</v>
      </c>
      <c r="F1011" s="2">
        <v>193.9521</v>
      </c>
      <c r="G1011" s="2">
        <v>218.63850000000002</v>
      </c>
      <c r="H1011" s="2">
        <v>25.024830000000001</v>
      </c>
      <c r="I1011" s="2">
        <v>78.854100000000003</v>
      </c>
    </row>
    <row r="1012" spans="1:9" x14ac:dyDescent="0.25">
      <c r="B1012">
        <v>9</v>
      </c>
      <c r="C1012" s="6">
        <v>56493</v>
      </c>
      <c r="D1012" s="1">
        <v>15.98387</v>
      </c>
      <c r="E1012" s="1">
        <v>15.504063333333335</v>
      </c>
      <c r="F1012" s="2">
        <v>120.0669</v>
      </c>
      <c r="G1012" s="2">
        <v>167.69069999999999</v>
      </c>
      <c r="H1012" s="2">
        <v>46.969499999999996</v>
      </c>
      <c r="I1012" s="2">
        <v>96.760500000000008</v>
      </c>
    </row>
    <row r="1013" spans="1:9" x14ac:dyDescent="0.25">
      <c r="B1013">
        <v>10</v>
      </c>
      <c r="C1013" s="6">
        <v>56523</v>
      </c>
      <c r="D1013" s="1">
        <v>8.5447325806451619</v>
      </c>
      <c r="E1013" s="1">
        <v>7.9904412903225817</v>
      </c>
      <c r="F1013" s="2">
        <v>22.692869999999999</v>
      </c>
      <c r="G1013" s="2">
        <v>31.323300000000003</v>
      </c>
      <c r="H1013" s="2">
        <v>0</v>
      </c>
      <c r="I1013" s="2">
        <v>3.9107700000000003</v>
      </c>
    </row>
    <row r="1014" spans="1:9" x14ac:dyDescent="0.25">
      <c r="B1014">
        <v>11</v>
      </c>
      <c r="C1014" s="6">
        <v>56554</v>
      </c>
      <c r="D1014" s="1">
        <v>7.4841420000000012</v>
      </c>
      <c r="E1014" s="1">
        <v>7.5797003333333333</v>
      </c>
      <c r="F1014" s="2">
        <v>82.8018</v>
      </c>
      <c r="G1014" s="2">
        <v>104.80409999999999</v>
      </c>
      <c r="H1014" s="2">
        <v>53.903700000000001</v>
      </c>
      <c r="I1014" s="2">
        <v>90.036900000000003</v>
      </c>
    </row>
    <row r="1015" spans="1:9" x14ac:dyDescent="0.25">
      <c r="B1015">
        <v>12</v>
      </c>
      <c r="C1015" s="6">
        <v>56584</v>
      </c>
      <c r="D1015" s="1">
        <v>0.64706883870967735</v>
      </c>
      <c r="E1015" s="1">
        <v>0.47931774193548349</v>
      </c>
      <c r="F1015" s="2">
        <v>127.93620000000001</v>
      </c>
      <c r="G1015" s="2">
        <v>161.23320000000001</v>
      </c>
      <c r="H1015" s="2">
        <v>136.33200000000002</v>
      </c>
      <c r="I1015" s="2">
        <v>152.37779999999998</v>
      </c>
    </row>
    <row r="1016" spans="1:9" x14ac:dyDescent="0.25">
      <c r="A1016">
        <v>2055</v>
      </c>
      <c r="B1016">
        <v>1</v>
      </c>
      <c r="C1016" s="6">
        <v>56615</v>
      </c>
      <c r="D1016" s="1">
        <v>-0.72747703225806459</v>
      </c>
      <c r="E1016" s="1">
        <v>-0.26527589516129019</v>
      </c>
      <c r="F1016" s="2">
        <v>48.571200000000005</v>
      </c>
      <c r="G1016" s="2">
        <v>68.827500000000001</v>
      </c>
      <c r="H1016" s="2">
        <v>82.954799999999992</v>
      </c>
      <c r="I1016" s="2">
        <v>66.549899999999994</v>
      </c>
    </row>
    <row r="1017" spans="1:9" x14ac:dyDescent="0.25">
      <c r="B1017">
        <v>2</v>
      </c>
      <c r="C1017" s="6">
        <v>56646</v>
      </c>
      <c r="D1017" s="1">
        <v>-2.0384082142857141</v>
      </c>
      <c r="E1017" s="1">
        <v>-1.4583643214285711</v>
      </c>
      <c r="F1017" s="2">
        <v>52.459199999999996</v>
      </c>
      <c r="G1017" s="2">
        <v>92.006399999999999</v>
      </c>
      <c r="H1017" s="2">
        <v>49.3521</v>
      </c>
      <c r="I1017" s="2">
        <v>98.714399999999998</v>
      </c>
    </row>
    <row r="1018" spans="1:9" x14ac:dyDescent="0.25">
      <c r="B1018">
        <v>3</v>
      </c>
      <c r="C1018" s="6">
        <v>56674</v>
      </c>
      <c r="D1018" s="1">
        <v>3.2011051290322583</v>
      </c>
      <c r="E1018" s="1">
        <v>3.3666356451612907</v>
      </c>
      <c r="F1018" s="2">
        <v>60.655200000000001</v>
      </c>
      <c r="G1018" s="2">
        <v>51.308099999999996</v>
      </c>
      <c r="H1018" s="2">
        <v>46.629300000000001</v>
      </c>
      <c r="I1018" s="2">
        <v>70.651799999999994</v>
      </c>
    </row>
    <row r="1019" spans="1:9" x14ac:dyDescent="0.25">
      <c r="B1019">
        <v>4</v>
      </c>
      <c r="C1019" s="6">
        <v>56705</v>
      </c>
      <c r="D1019" s="1">
        <v>9.4386926666666682</v>
      </c>
      <c r="E1019" s="1">
        <v>9.2086833333333349</v>
      </c>
      <c r="F1019" s="2">
        <v>55.082999999999998</v>
      </c>
      <c r="G1019" s="2">
        <v>76.686300000000003</v>
      </c>
      <c r="H1019" s="2">
        <v>24.919799999999999</v>
      </c>
      <c r="I1019" s="2">
        <v>60.857699999999994</v>
      </c>
    </row>
    <row r="1020" spans="1:9" x14ac:dyDescent="0.25">
      <c r="B1020">
        <v>5</v>
      </c>
      <c r="C1020" s="6">
        <v>56735</v>
      </c>
      <c r="D1020" s="1">
        <v>12.948843870967741</v>
      </c>
      <c r="E1020" s="1">
        <v>12.481267096774197</v>
      </c>
      <c r="F1020" s="2">
        <v>68.96520000000001</v>
      </c>
      <c r="G1020" s="2">
        <v>26.696280000000002</v>
      </c>
      <c r="H1020" s="2">
        <v>15.071010000000001</v>
      </c>
      <c r="I1020" s="2">
        <v>0</v>
      </c>
    </row>
    <row r="1021" spans="1:9" x14ac:dyDescent="0.25">
      <c r="B1021">
        <v>6</v>
      </c>
      <c r="C1021" s="6">
        <v>56766</v>
      </c>
      <c r="D1021" s="1">
        <v>16.099646666666665</v>
      </c>
      <c r="E1021" s="1">
        <v>15.224636666666665</v>
      </c>
      <c r="F1021" s="2">
        <v>58.308</v>
      </c>
      <c r="G1021" s="2">
        <v>101.1777</v>
      </c>
      <c r="H1021" s="2">
        <v>6.2683499999999999</v>
      </c>
      <c r="I1021" s="2">
        <v>0</v>
      </c>
    </row>
    <row r="1022" spans="1:9" x14ac:dyDescent="0.25">
      <c r="B1022">
        <v>7</v>
      </c>
      <c r="C1022" s="6">
        <v>56796</v>
      </c>
      <c r="D1022" s="1">
        <v>21.221203225806452</v>
      </c>
      <c r="E1022" s="1">
        <v>20.676258064516126</v>
      </c>
      <c r="F1022" s="2">
        <v>51.710100000000004</v>
      </c>
      <c r="G1022" s="2">
        <v>125.79090000000001</v>
      </c>
      <c r="H1022" s="2">
        <v>0</v>
      </c>
      <c r="I1022" s="2">
        <v>0</v>
      </c>
    </row>
    <row r="1023" spans="1:9" x14ac:dyDescent="0.25">
      <c r="B1023">
        <v>8</v>
      </c>
      <c r="C1023" s="6">
        <v>56827</v>
      </c>
      <c r="D1023" s="1">
        <v>20.486874193548385</v>
      </c>
      <c r="E1023" s="1">
        <v>19.849709677419352</v>
      </c>
      <c r="F1023" s="2">
        <v>51.890699999999995</v>
      </c>
      <c r="G1023" s="2">
        <v>26.673179999999999</v>
      </c>
      <c r="H1023" s="2">
        <v>0.24993750000000001</v>
      </c>
      <c r="I1023" s="2">
        <v>0</v>
      </c>
    </row>
    <row r="1024" spans="1:9" x14ac:dyDescent="0.25">
      <c r="B1024">
        <v>9</v>
      </c>
      <c r="C1024" s="6">
        <v>56858</v>
      </c>
      <c r="D1024" s="1">
        <v>15.630496666666669</v>
      </c>
      <c r="E1024" s="1">
        <v>15.013093333333336</v>
      </c>
      <c r="F1024" s="2">
        <v>147.54659999999998</v>
      </c>
      <c r="G1024" s="2">
        <v>206.7474</v>
      </c>
      <c r="H1024" s="2">
        <v>2.8753289999999998</v>
      </c>
      <c r="I1024" s="2">
        <v>101.77080000000001</v>
      </c>
    </row>
    <row r="1025" spans="1:9" x14ac:dyDescent="0.25">
      <c r="B1025">
        <v>10</v>
      </c>
      <c r="C1025" s="6">
        <v>56888</v>
      </c>
      <c r="D1025" s="1">
        <v>8.9707187096774224</v>
      </c>
      <c r="E1025" s="1">
        <v>9.2125290322580646</v>
      </c>
      <c r="F1025" s="2">
        <v>48.285899999999998</v>
      </c>
      <c r="G1025" s="2">
        <v>83.703299999999999</v>
      </c>
      <c r="H1025" s="2">
        <v>0</v>
      </c>
      <c r="I1025" s="2">
        <v>42.623699999999999</v>
      </c>
    </row>
    <row r="1026" spans="1:9" x14ac:dyDescent="0.25">
      <c r="B1026">
        <v>11</v>
      </c>
      <c r="C1026" s="6">
        <v>56919</v>
      </c>
      <c r="D1026" s="1">
        <v>6.7144933333333334</v>
      </c>
      <c r="E1026" s="1">
        <v>6.7065313333333334</v>
      </c>
      <c r="F1026" s="2">
        <v>73.220699999999994</v>
      </c>
      <c r="G1026" s="2">
        <v>87.255899999999997</v>
      </c>
      <c r="H1026" s="2">
        <v>41.205600000000004</v>
      </c>
      <c r="I1026" s="2">
        <v>64.276799999999994</v>
      </c>
    </row>
    <row r="1027" spans="1:9" x14ac:dyDescent="0.25">
      <c r="B1027">
        <v>12</v>
      </c>
      <c r="C1027" s="6">
        <v>56949</v>
      </c>
      <c r="D1027" s="1">
        <v>0.8427163870967741</v>
      </c>
      <c r="E1027" s="1">
        <v>0.14753541935483866</v>
      </c>
      <c r="F1027" s="2">
        <v>37.376100000000001</v>
      </c>
      <c r="G1027" s="2">
        <v>28.09329</v>
      </c>
      <c r="H1027" s="2">
        <v>28.18665</v>
      </c>
      <c r="I1027" s="2">
        <v>18.881610000000002</v>
      </c>
    </row>
    <row r="1028" spans="1:9" x14ac:dyDescent="0.25">
      <c r="A1028">
        <v>2056</v>
      </c>
      <c r="B1028">
        <v>1</v>
      </c>
      <c r="C1028" s="6">
        <v>56980</v>
      </c>
      <c r="D1028" s="1">
        <v>-1.5625881935483867</v>
      </c>
      <c r="E1028" s="1">
        <v>-0.86940835483870971</v>
      </c>
      <c r="F1028" s="2">
        <v>26.98902</v>
      </c>
      <c r="G1028" s="2">
        <v>30.140999999999998</v>
      </c>
      <c r="H1028" s="2">
        <v>23.39622</v>
      </c>
      <c r="I1028" s="2">
        <v>28.48272</v>
      </c>
    </row>
    <row r="1029" spans="1:9" x14ac:dyDescent="0.25">
      <c r="B1029">
        <v>2</v>
      </c>
      <c r="C1029" s="6">
        <v>57011</v>
      </c>
      <c r="D1029" s="1">
        <v>4.1056462827586211</v>
      </c>
      <c r="E1029" s="1">
        <v>4.9821303448275858</v>
      </c>
      <c r="F1029" s="2">
        <v>100.46940000000001</v>
      </c>
      <c r="G1029" s="2">
        <v>37.453200000000002</v>
      </c>
      <c r="H1029" s="2">
        <v>50.543700000000001</v>
      </c>
      <c r="I1029" s="2">
        <v>46.054499999999997</v>
      </c>
    </row>
    <row r="1030" spans="1:9" x14ac:dyDescent="0.25">
      <c r="B1030">
        <v>3</v>
      </c>
      <c r="C1030" s="6">
        <v>57040</v>
      </c>
      <c r="D1030" s="1">
        <v>3.8453861290322582</v>
      </c>
      <c r="E1030" s="1">
        <v>4.19524935483871</v>
      </c>
      <c r="F1030" s="2">
        <v>30.2073</v>
      </c>
      <c r="G1030" s="2">
        <v>38.848199999999999</v>
      </c>
      <c r="H1030" s="2">
        <v>69.939599999999999</v>
      </c>
      <c r="I1030" s="2">
        <v>39.4011</v>
      </c>
    </row>
    <row r="1031" spans="1:9" x14ac:dyDescent="0.25">
      <c r="B1031">
        <v>4</v>
      </c>
      <c r="C1031" s="6">
        <v>57071</v>
      </c>
      <c r="D1031" s="1">
        <v>9.2353150000000035</v>
      </c>
      <c r="E1031" s="1">
        <v>8.8218593333333306</v>
      </c>
      <c r="F1031" s="2">
        <v>39.255000000000003</v>
      </c>
      <c r="G1031" s="2">
        <v>57.51</v>
      </c>
      <c r="H1031" s="2">
        <v>12.153690000000001</v>
      </c>
      <c r="I1031" s="2">
        <v>56.429400000000001</v>
      </c>
    </row>
    <row r="1032" spans="1:9" x14ac:dyDescent="0.25">
      <c r="B1032">
        <v>5</v>
      </c>
      <c r="C1032" s="6">
        <v>57101</v>
      </c>
      <c r="D1032" s="1">
        <v>9.492040322580646</v>
      </c>
      <c r="E1032" s="1">
        <v>8.5403977419354824</v>
      </c>
      <c r="F1032" s="2">
        <v>30.192</v>
      </c>
      <c r="G1032" s="2">
        <v>39.670499999999997</v>
      </c>
      <c r="H1032" s="2">
        <v>2.4814799999999999</v>
      </c>
      <c r="I1032" s="2">
        <v>2.1967860000000003</v>
      </c>
    </row>
    <row r="1033" spans="1:9" x14ac:dyDescent="0.25">
      <c r="B1033">
        <v>6</v>
      </c>
      <c r="C1033" s="6">
        <v>57132</v>
      </c>
      <c r="D1033" s="1">
        <v>13.830463333333334</v>
      </c>
      <c r="E1033" s="1">
        <v>12.617280000000001</v>
      </c>
      <c r="F1033" s="2">
        <v>61.8264</v>
      </c>
      <c r="G1033" s="2">
        <v>62.439599999999999</v>
      </c>
      <c r="H1033" s="2">
        <v>5.4795300000000005</v>
      </c>
      <c r="I1033" s="2">
        <v>0</v>
      </c>
    </row>
    <row r="1034" spans="1:9" x14ac:dyDescent="0.25">
      <c r="B1034">
        <v>7</v>
      </c>
      <c r="C1034" s="6">
        <v>57162</v>
      </c>
      <c r="D1034" s="1">
        <v>18.823109677419353</v>
      </c>
      <c r="E1034" s="1">
        <v>17.940038709677413</v>
      </c>
      <c r="F1034" s="2">
        <v>123.8301</v>
      </c>
      <c r="G1034" s="2">
        <v>110.0505</v>
      </c>
      <c r="H1034" s="2">
        <v>7.9177500000000007</v>
      </c>
      <c r="I1034" s="2">
        <v>0</v>
      </c>
    </row>
    <row r="1035" spans="1:9" x14ac:dyDescent="0.25">
      <c r="B1035">
        <v>8</v>
      </c>
      <c r="C1035" s="6">
        <v>57193</v>
      </c>
      <c r="D1035" s="1">
        <v>19.854832258064519</v>
      </c>
      <c r="E1035" s="1">
        <v>19.110429032258061</v>
      </c>
      <c r="F1035" s="2">
        <v>40.383600000000001</v>
      </c>
      <c r="G1035" s="2">
        <v>41.904899999999998</v>
      </c>
      <c r="H1035" s="2">
        <v>0.79708499999999993</v>
      </c>
      <c r="I1035" s="2">
        <v>0</v>
      </c>
    </row>
    <row r="1036" spans="1:9" x14ac:dyDescent="0.25">
      <c r="B1036">
        <v>9</v>
      </c>
      <c r="C1036" s="6">
        <v>57224</v>
      </c>
      <c r="D1036" s="1">
        <v>15.804463333333331</v>
      </c>
      <c r="E1036" s="1">
        <v>14.977906666666666</v>
      </c>
      <c r="F1036" s="2">
        <v>89.415599999999998</v>
      </c>
      <c r="G1036" s="2">
        <v>142.07820000000001</v>
      </c>
      <c r="H1036" s="2">
        <v>1.0005599999999999</v>
      </c>
      <c r="I1036" s="2">
        <v>32.412300000000002</v>
      </c>
    </row>
    <row r="1037" spans="1:9" x14ac:dyDescent="0.25">
      <c r="B1037">
        <v>10</v>
      </c>
      <c r="C1037" s="6">
        <v>57254</v>
      </c>
      <c r="D1037" s="1">
        <v>10.887856451612903</v>
      </c>
      <c r="E1037" s="1">
        <v>10.693446451612903</v>
      </c>
      <c r="F1037" s="2">
        <v>126.94707</v>
      </c>
      <c r="G1037" s="2">
        <v>194.12519999999998</v>
      </c>
      <c r="H1037" s="2">
        <v>14.090969999999999</v>
      </c>
      <c r="I1037" s="2">
        <v>121.1193</v>
      </c>
    </row>
    <row r="1038" spans="1:9" x14ac:dyDescent="0.25">
      <c r="B1038">
        <v>11</v>
      </c>
      <c r="C1038" s="6">
        <v>57285</v>
      </c>
      <c r="D1038" s="1">
        <v>7.1523914999999976</v>
      </c>
      <c r="E1038" s="1">
        <v>7.1231113333333331</v>
      </c>
      <c r="F1038" s="2">
        <v>31.1706</v>
      </c>
      <c r="G1038" s="2">
        <v>58.439099999999996</v>
      </c>
      <c r="H1038" s="2">
        <v>9.5667299999999997</v>
      </c>
      <c r="I1038" s="2">
        <v>45.981299999999997</v>
      </c>
    </row>
    <row r="1039" spans="1:9" x14ac:dyDescent="0.25">
      <c r="B1039">
        <v>12</v>
      </c>
      <c r="C1039" s="6">
        <v>57315</v>
      </c>
      <c r="D1039" s="1">
        <v>3.9383760322580641</v>
      </c>
      <c r="E1039" s="1">
        <v>4.8112993580645149</v>
      </c>
      <c r="F1039" s="2">
        <v>93.312600000000003</v>
      </c>
      <c r="G1039" s="2">
        <v>88.536600000000007</v>
      </c>
      <c r="H1039" s="2">
        <v>88.833600000000004</v>
      </c>
      <c r="I1039" s="2">
        <v>81.850799999999992</v>
      </c>
    </row>
    <row r="1040" spans="1:9" x14ac:dyDescent="0.25">
      <c r="A1040">
        <v>2057</v>
      </c>
      <c r="B1040">
        <v>1</v>
      </c>
      <c r="C1040" s="6">
        <v>57346</v>
      </c>
      <c r="D1040" s="1">
        <v>4.0853760645161286</v>
      </c>
      <c r="E1040" s="1">
        <v>3.7384422258064522</v>
      </c>
      <c r="F1040" s="2">
        <v>92.959199999999996</v>
      </c>
      <c r="G1040" s="2">
        <v>154.4502</v>
      </c>
      <c r="H1040" s="2">
        <v>94.354800000000012</v>
      </c>
      <c r="I1040" s="2">
        <v>158.22929999999999</v>
      </c>
    </row>
    <row r="1041" spans="1:9" x14ac:dyDescent="0.25">
      <c r="B1041">
        <v>2</v>
      </c>
      <c r="C1041" s="6">
        <v>57377</v>
      </c>
      <c r="D1041" s="1">
        <v>2.9812822071428573</v>
      </c>
      <c r="E1041" s="1">
        <v>2.9773221214285708</v>
      </c>
      <c r="F1041" s="2">
        <v>57.619199999999999</v>
      </c>
      <c r="G1041" s="2">
        <v>72.322500000000005</v>
      </c>
      <c r="H1041" s="2">
        <v>59.814599999999999</v>
      </c>
      <c r="I1041" s="2">
        <v>74.508600000000001</v>
      </c>
    </row>
    <row r="1042" spans="1:9" x14ac:dyDescent="0.25">
      <c r="B1042">
        <v>3</v>
      </c>
      <c r="C1042" s="6">
        <v>57405</v>
      </c>
      <c r="D1042" s="1">
        <v>3.7610292903225804</v>
      </c>
      <c r="E1042" s="1">
        <v>3.4531896548387091</v>
      </c>
      <c r="F1042" s="2">
        <v>31.551000000000002</v>
      </c>
      <c r="G1042" s="2">
        <v>69.163499999999999</v>
      </c>
      <c r="H1042" s="2">
        <v>4.15212</v>
      </c>
      <c r="I1042" s="2">
        <v>70.982400000000013</v>
      </c>
    </row>
    <row r="1043" spans="1:9" x14ac:dyDescent="0.25">
      <c r="B1043">
        <v>4</v>
      </c>
      <c r="C1043" s="6">
        <v>57436</v>
      </c>
      <c r="D1043" s="1">
        <v>8.7216123333333311</v>
      </c>
      <c r="E1043" s="1">
        <v>8.4757230000000003</v>
      </c>
      <c r="F1043" s="2">
        <v>66.338700000000003</v>
      </c>
      <c r="G1043" s="2">
        <v>74.192700000000002</v>
      </c>
      <c r="H1043" s="2">
        <v>13.921620000000001</v>
      </c>
      <c r="I1043" s="2">
        <v>23.915610000000001</v>
      </c>
    </row>
    <row r="1044" spans="1:9" x14ac:dyDescent="0.25">
      <c r="B1044">
        <v>5</v>
      </c>
      <c r="C1044" s="6">
        <v>57466</v>
      </c>
      <c r="D1044" s="1">
        <v>12.575200322580647</v>
      </c>
      <c r="E1044" s="1">
        <v>12.213795161290323</v>
      </c>
      <c r="F1044" s="2">
        <v>31.364699999999999</v>
      </c>
      <c r="G1044" s="2">
        <v>37.860599999999998</v>
      </c>
      <c r="H1044" s="2">
        <v>1.9408859999999999</v>
      </c>
      <c r="I1044" s="2">
        <v>0</v>
      </c>
    </row>
    <row r="1045" spans="1:9" x14ac:dyDescent="0.25">
      <c r="B1045">
        <v>6</v>
      </c>
      <c r="C1045" s="6">
        <v>57497</v>
      </c>
      <c r="D1045" s="1">
        <v>13.947983333333335</v>
      </c>
      <c r="E1045" s="1">
        <v>13.184076666666668</v>
      </c>
      <c r="F1045" s="2">
        <v>154.8066</v>
      </c>
      <c r="G1045" s="2">
        <v>158.69309999999999</v>
      </c>
      <c r="H1045" s="2">
        <v>22.607939999999999</v>
      </c>
      <c r="I1045" s="2">
        <v>10.19952</v>
      </c>
    </row>
    <row r="1046" spans="1:9" x14ac:dyDescent="0.25">
      <c r="B1046">
        <v>7</v>
      </c>
      <c r="C1046" s="6">
        <v>57527</v>
      </c>
      <c r="D1046" s="1">
        <v>16.788996774193542</v>
      </c>
      <c r="E1046" s="1">
        <v>15.755145161290319</v>
      </c>
      <c r="F1046" s="2">
        <v>79.611000000000004</v>
      </c>
      <c r="G1046" s="2">
        <v>85.849199999999996</v>
      </c>
      <c r="H1046" s="2">
        <v>3.0554699999999997</v>
      </c>
      <c r="I1046" s="2">
        <v>2.4039870000000003</v>
      </c>
    </row>
    <row r="1047" spans="1:9" x14ac:dyDescent="0.25">
      <c r="B1047">
        <v>8</v>
      </c>
      <c r="C1047" s="6">
        <v>57558</v>
      </c>
      <c r="D1047" s="1">
        <v>18.340245161290323</v>
      </c>
      <c r="E1047" s="1">
        <v>18.015880645161289</v>
      </c>
      <c r="F1047" s="2">
        <v>98.397899999999993</v>
      </c>
      <c r="G1047" s="2">
        <v>100.9776</v>
      </c>
      <c r="H1047" s="2">
        <v>5.9781900000000006</v>
      </c>
      <c r="I1047" s="2">
        <v>43.872</v>
      </c>
    </row>
    <row r="1048" spans="1:9" x14ac:dyDescent="0.25">
      <c r="B1048">
        <v>9</v>
      </c>
      <c r="C1048" s="6">
        <v>57589</v>
      </c>
      <c r="D1048" s="1">
        <v>17.226786666666669</v>
      </c>
      <c r="E1048" s="1">
        <v>16.830366666666663</v>
      </c>
      <c r="F1048" s="2">
        <v>80.419499999999999</v>
      </c>
      <c r="G1048" s="2">
        <v>94.196399999999997</v>
      </c>
      <c r="H1048" s="2">
        <v>1.078341</v>
      </c>
      <c r="I1048" s="2">
        <v>29.43036</v>
      </c>
    </row>
    <row r="1049" spans="1:9" x14ac:dyDescent="0.25">
      <c r="B1049">
        <v>10</v>
      </c>
      <c r="C1049" s="6">
        <v>57619</v>
      </c>
      <c r="D1049" s="1">
        <v>10.829407096774194</v>
      </c>
      <c r="E1049" s="1">
        <v>10.627026129032256</v>
      </c>
      <c r="F1049" s="2">
        <v>38.867399999999996</v>
      </c>
      <c r="G1049" s="2">
        <v>112.4298</v>
      </c>
      <c r="H1049" s="2">
        <v>2.1798629999999997</v>
      </c>
      <c r="I1049" s="2">
        <v>89.161199999999994</v>
      </c>
    </row>
    <row r="1050" spans="1:9" x14ac:dyDescent="0.25">
      <c r="B1050">
        <v>11</v>
      </c>
      <c r="C1050" s="6">
        <v>57650</v>
      </c>
      <c r="D1050" s="1">
        <v>5.7469336000000002</v>
      </c>
      <c r="E1050" s="1">
        <v>5.6192107666666677</v>
      </c>
      <c r="F1050" s="2">
        <v>51.7239</v>
      </c>
      <c r="G1050" s="2">
        <v>121.2162</v>
      </c>
      <c r="H1050" s="2">
        <v>2.098233</v>
      </c>
      <c r="I1050" s="2">
        <v>105.26520000000001</v>
      </c>
    </row>
    <row r="1051" spans="1:9" x14ac:dyDescent="0.25">
      <c r="B1051">
        <v>12</v>
      </c>
      <c r="C1051" s="6">
        <v>57680</v>
      </c>
      <c r="D1051" s="1">
        <v>2.5652023645161282</v>
      </c>
      <c r="E1051" s="1">
        <v>2.6677205064516127</v>
      </c>
      <c r="F1051" s="2">
        <v>103.4277</v>
      </c>
      <c r="G1051" s="2">
        <v>110.77979999999999</v>
      </c>
      <c r="H1051" s="2">
        <v>106.0167</v>
      </c>
      <c r="I1051" s="2">
        <v>105.48179999999999</v>
      </c>
    </row>
    <row r="1052" spans="1:9" x14ac:dyDescent="0.25">
      <c r="A1052">
        <v>2058</v>
      </c>
      <c r="B1052">
        <v>1</v>
      </c>
      <c r="C1052" s="6">
        <v>57711</v>
      </c>
      <c r="D1052" s="1">
        <v>1.2512524338709679</v>
      </c>
      <c r="E1052" s="1">
        <v>1.8688704709677417</v>
      </c>
      <c r="F1052" s="2">
        <v>63.043499999999995</v>
      </c>
      <c r="G1052" s="2">
        <v>80.721899999999991</v>
      </c>
      <c r="H1052" s="2">
        <v>68.321100000000001</v>
      </c>
      <c r="I1052" s="2">
        <v>79.805099999999996</v>
      </c>
    </row>
    <row r="1053" spans="1:9" x14ac:dyDescent="0.25">
      <c r="B1053">
        <v>2</v>
      </c>
      <c r="C1053" s="6">
        <v>57742</v>
      </c>
      <c r="D1053" s="1">
        <v>-2.1054255714285715</v>
      </c>
      <c r="E1053" s="1">
        <v>-0.37389515714285715</v>
      </c>
      <c r="F1053" s="2">
        <v>40.649699999999996</v>
      </c>
      <c r="G1053" s="2">
        <v>35.067599999999999</v>
      </c>
      <c r="H1053" s="2">
        <v>25.713899999999999</v>
      </c>
      <c r="I1053" s="2">
        <v>36.318300000000001</v>
      </c>
    </row>
    <row r="1054" spans="1:9" x14ac:dyDescent="0.25">
      <c r="B1054">
        <v>3</v>
      </c>
      <c r="C1054" s="6">
        <v>57770</v>
      </c>
      <c r="D1054" s="1">
        <v>3.3677548293548387</v>
      </c>
      <c r="E1054" s="1">
        <v>3.5413014548387087</v>
      </c>
      <c r="F1054" s="2">
        <v>55.663800000000002</v>
      </c>
      <c r="G1054" s="2">
        <v>70.037700000000001</v>
      </c>
      <c r="H1054" s="2">
        <v>38.745600000000003</v>
      </c>
      <c r="I1054" s="2">
        <v>99.9876</v>
      </c>
    </row>
    <row r="1055" spans="1:9" x14ac:dyDescent="0.25">
      <c r="B1055">
        <v>4</v>
      </c>
      <c r="C1055" s="6">
        <v>57801</v>
      </c>
      <c r="D1055" s="1">
        <v>8.2250540000000019</v>
      </c>
      <c r="E1055" s="1">
        <v>8.0402173333333327</v>
      </c>
      <c r="F1055" s="2">
        <v>100.4559</v>
      </c>
      <c r="G1055" s="2">
        <v>79.784399999999991</v>
      </c>
      <c r="H1055" s="2">
        <v>65.757000000000005</v>
      </c>
      <c r="I1055" s="2">
        <v>36.1389</v>
      </c>
    </row>
    <row r="1056" spans="1:9" x14ac:dyDescent="0.25">
      <c r="B1056">
        <v>5</v>
      </c>
      <c r="C1056" s="6">
        <v>57831</v>
      </c>
      <c r="D1056" s="1">
        <v>11.169887741935483</v>
      </c>
      <c r="E1056" s="1">
        <v>10.584852258064515</v>
      </c>
      <c r="F1056" s="2">
        <v>73.047899999999998</v>
      </c>
      <c r="G1056" s="2">
        <v>105.29940000000001</v>
      </c>
      <c r="H1056" s="2">
        <v>8.0013899999999989</v>
      </c>
      <c r="I1056" s="2">
        <v>6.3481199999999998</v>
      </c>
    </row>
    <row r="1057" spans="1:9" x14ac:dyDescent="0.25">
      <c r="B1057">
        <v>6</v>
      </c>
      <c r="C1057" s="6">
        <v>57862</v>
      </c>
      <c r="D1057" s="1">
        <v>16.170073333333331</v>
      </c>
      <c r="E1057" s="1">
        <v>16.375973333333334</v>
      </c>
      <c r="F1057" s="2">
        <v>13.49976</v>
      </c>
      <c r="G1057" s="2">
        <v>10.372949999999999</v>
      </c>
      <c r="H1057" s="2">
        <v>0.88683899999999993</v>
      </c>
      <c r="I1057" s="2">
        <v>0</v>
      </c>
    </row>
    <row r="1058" spans="1:9" x14ac:dyDescent="0.25">
      <c r="B1058">
        <v>7</v>
      </c>
      <c r="C1058" s="6">
        <v>57892</v>
      </c>
      <c r="D1058" s="1">
        <v>20.483029032258063</v>
      </c>
      <c r="E1058" s="1">
        <v>19.704638709677422</v>
      </c>
      <c r="F1058" s="2">
        <v>182.96940000000001</v>
      </c>
      <c r="G1058" s="2">
        <v>86.084699999999998</v>
      </c>
      <c r="H1058" s="2">
        <v>4.9093200000000001</v>
      </c>
      <c r="I1058" s="2">
        <v>0</v>
      </c>
    </row>
    <row r="1059" spans="1:9" x14ac:dyDescent="0.25">
      <c r="B1059">
        <v>8</v>
      </c>
      <c r="C1059" s="6">
        <v>57923</v>
      </c>
      <c r="D1059" s="1">
        <v>19.809054838709677</v>
      </c>
      <c r="E1059" s="1">
        <v>19.273751612903226</v>
      </c>
      <c r="F1059" s="2">
        <v>18.93657</v>
      </c>
      <c r="G1059" s="2">
        <v>16.219949999999997</v>
      </c>
      <c r="H1059" s="2">
        <v>0.24081330000000001</v>
      </c>
      <c r="I1059" s="2">
        <v>0</v>
      </c>
    </row>
    <row r="1060" spans="1:9" x14ac:dyDescent="0.25">
      <c r="B1060">
        <v>9</v>
      </c>
      <c r="C1060" s="6">
        <v>57954</v>
      </c>
      <c r="D1060" s="1">
        <v>18.18812333333333</v>
      </c>
      <c r="E1060" s="1">
        <v>17.502443333333339</v>
      </c>
      <c r="F1060" s="2">
        <v>17.493960000000001</v>
      </c>
      <c r="G1060" s="2">
        <v>38.363399999999999</v>
      </c>
      <c r="H1060" s="2">
        <v>0.25824959999999997</v>
      </c>
      <c r="I1060" s="2">
        <v>0</v>
      </c>
    </row>
    <row r="1061" spans="1:9" x14ac:dyDescent="0.25">
      <c r="B1061">
        <v>10</v>
      </c>
      <c r="C1061" s="6">
        <v>57984</v>
      </c>
      <c r="D1061" s="1">
        <v>14.439781935483875</v>
      </c>
      <c r="E1061" s="1">
        <v>13.863652258064519</v>
      </c>
      <c r="F1061" s="2">
        <v>30.405000000000001</v>
      </c>
      <c r="G1061" s="2">
        <v>107.76509999999999</v>
      </c>
      <c r="H1061" s="2">
        <v>1.1201220000000001</v>
      </c>
      <c r="I1061" s="2">
        <v>31.704000000000001</v>
      </c>
    </row>
    <row r="1062" spans="1:9" x14ac:dyDescent="0.25">
      <c r="B1062">
        <v>11</v>
      </c>
      <c r="C1062" s="6">
        <v>58015</v>
      </c>
      <c r="D1062" s="1">
        <v>7.0926066666666667</v>
      </c>
      <c r="E1062" s="1">
        <v>7.0420709999999991</v>
      </c>
      <c r="F1062" s="2">
        <v>14.69136</v>
      </c>
      <c r="G1062" s="2">
        <v>49.65</v>
      </c>
      <c r="H1062" s="2">
        <v>0</v>
      </c>
      <c r="I1062" s="2">
        <v>43.039499999999997</v>
      </c>
    </row>
    <row r="1063" spans="1:9" x14ac:dyDescent="0.25">
      <c r="B1063">
        <v>12</v>
      </c>
      <c r="C1063" s="6">
        <v>58045</v>
      </c>
      <c r="D1063" s="1">
        <v>1.2849771290322578</v>
      </c>
      <c r="E1063" s="1">
        <v>0.97697667741935446</v>
      </c>
      <c r="F1063" s="2">
        <v>27.22296</v>
      </c>
      <c r="G1063" s="2">
        <v>51.507000000000005</v>
      </c>
      <c r="H1063" s="2">
        <v>0.37332600000000005</v>
      </c>
      <c r="I1063" s="2">
        <v>40.966200000000001</v>
      </c>
    </row>
    <row r="1064" spans="1:9" x14ac:dyDescent="0.25">
      <c r="A1064">
        <v>2059</v>
      </c>
      <c r="B1064">
        <v>1</v>
      </c>
      <c r="C1064" s="6">
        <v>58076</v>
      </c>
      <c r="D1064" s="1">
        <v>0.84854380645161287</v>
      </c>
      <c r="E1064" s="1">
        <v>0.21368074193548367</v>
      </c>
      <c r="F1064" s="2">
        <v>25.07283</v>
      </c>
      <c r="G1064" s="2">
        <v>55.530600000000007</v>
      </c>
      <c r="H1064" s="2">
        <v>0.39893100000000004</v>
      </c>
      <c r="I1064" s="2">
        <v>56.6937</v>
      </c>
    </row>
    <row r="1065" spans="1:9" x14ac:dyDescent="0.25">
      <c r="B1065">
        <v>2</v>
      </c>
      <c r="C1065" s="6">
        <v>58107</v>
      </c>
      <c r="D1065" s="1">
        <v>4.1426846428571427</v>
      </c>
      <c r="E1065" s="1">
        <v>4.664618714285715</v>
      </c>
      <c r="F1065" s="2">
        <v>92.1858</v>
      </c>
      <c r="G1065" s="2">
        <v>120.4344</v>
      </c>
      <c r="H1065" s="2">
        <v>71.2791</v>
      </c>
      <c r="I1065" s="2">
        <v>126.0813</v>
      </c>
    </row>
    <row r="1066" spans="1:9" x14ac:dyDescent="0.25">
      <c r="B1066">
        <v>3</v>
      </c>
      <c r="C1066" s="6">
        <v>58135</v>
      </c>
      <c r="D1066" s="1">
        <v>6.6248151612903214</v>
      </c>
      <c r="E1066" s="1">
        <v>6.7368667741935493</v>
      </c>
      <c r="F1066" s="2">
        <v>99.648300000000006</v>
      </c>
      <c r="G1066" s="2">
        <v>108.5301</v>
      </c>
      <c r="H1066" s="2">
        <v>94.178399999999996</v>
      </c>
      <c r="I1066" s="2">
        <v>106.97550000000001</v>
      </c>
    </row>
    <row r="1067" spans="1:9" x14ac:dyDescent="0.25">
      <c r="B1067">
        <v>4</v>
      </c>
      <c r="C1067" s="6">
        <v>58166</v>
      </c>
      <c r="D1067" s="1">
        <v>10.467378333333333</v>
      </c>
      <c r="E1067" s="1">
        <v>10.494331666666666</v>
      </c>
      <c r="F1067" s="2">
        <v>1.6640400000000002</v>
      </c>
      <c r="G1067" s="2">
        <v>38.536799999999999</v>
      </c>
      <c r="H1067" s="2">
        <v>0</v>
      </c>
      <c r="I1067" s="2">
        <v>13.90818</v>
      </c>
    </row>
    <row r="1068" spans="1:9" x14ac:dyDescent="0.25">
      <c r="B1068">
        <v>5</v>
      </c>
      <c r="C1068" s="6">
        <v>58196</v>
      </c>
      <c r="D1068" s="1">
        <v>13.155088709677422</v>
      </c>
      <c r="E1068" s="1">
        <v>12.855859032258067</v>
      </c>
      <c r="F1068" s="2">
        <v>27.745439999999999</v>
      </c>
      <c r="G1068" s="2">
        <v>54.268799999999999</v>
      </c>
      <c r="H1068" s="2">
        <v>1.575612</v>
      </c>
      <c r="I1068" s="2">
        <v>3.3988200000000002</v>
      </c>
    </row>
    <row r="1069" spans="1:9" x14ac:dyDescent="0.25">
      <c r="B1069">
        <v>6</v>
      </c>
      <c r="C1069" s="6">
        <v>58227</v>
      </c>
      <c r="D1069" s="1">
        <v>16.685736666666667</v>
      </c>
      <c r="E1069" s="1">
        <v>16.708493333333333</v>
      </c>
      <c r="F1069" s="2">
        <v>28.989810000000002</v>
      </c>
      <c r="G1069" s="2">
        <v>35.307600000000001</v>
      </c>
      <c r="H1069" s="2">
        <v>2.1742049999999997</v>
      </c>
      <c r="I1069" s="2">
        <v>0</v>
      </c>
    </row>
    <row r="1070" spans="1:9" x14ac:dyDescent="0.25">
      <c r="B1070">
        <v>7</v>
      </c>
      <c r="C1070" s="6">
        <v>58257</v>
      </c>
      <c r="D1070" s="1">
        <v>19.527677419354841</v>
      </c>
      <c r="E1070" s="1">
        <v>17.778022580645164</v>
      </c>
      <c r="F1070" s="2">
        <v>33.495899999999999</v>
      </c>
      <c r="G1070" s="2">
        <v>92.503799999999998</v>
      </c>
      <c r="H1070" s="2">
        <v>0</v>
      </c>
      <c r="I1070" s="2">
        <v>0</v>
      </c>
    </row>
    <row r="1071" spans="1:9" x14ac:dyDescent="0.25">
      <c r="B1071">
        <v>8</v>
      </c>
      <c r="C1071" s="6">
        <v>58288</v>
      </c>
      <c r="D1071" s="1">
        <v>18.604716129032262</v>
      </c>
      <c r="E1071" s="1">
        <v>18.172248387096776</v>
      </c>
      <c r="F1071" s="2">
        <v>31.0992</v>
      </c>
      <c r="G1071" s="2">
        <v>43.562400000000004</v>
      </c>
      <c r="H1071" s="2">
        <v>0</v>
      </c>
      <c r="I1071" s="2">
        <v>0</v>
      </c>
    </row>
    <row r="1072" spans="1:9" x14ac:dyDescent="0.25">
      <c r="B1072">
        <v>9</v>
      </c>
      <c r="C1072" s="6">
        <v>58319</v>
      </c>
      <c r="D1072" s="1">
        <v>17.325876666666662</v>
      </c>
      <c r="E1072" s="1">
        <v>16.5672</v>
      </c>
      <c r="F1072" s="2">
        <v>25.574939999999998</v>
      </c>
      <c r="G1072" s="2">
        <v>37.402799999999999</v>
      </c>
      <c r="H1072" s="2">
        <v>0.31221899999999997</v>
      </c>
      <c r="I1072" s="2">
        <v>0</v>
      </c>
    </row>
    <row r="1073" spans="1:9" x14ac:dyDescent="0.25">
      <c r="B1073">
        <v>10</v>
      </c>
      <c r="C1073" s="6">
        <v>58349</v>
      </c>
      <c r="D1073" s="1">
        <v>8.5473725806451615</v>
      </c>
      <c r="E1073" s="1">
        <v>7.3137797096774202</v>
      </c>
      <c r="F1073" s="2">
        <v>62.461799999999997</v>
      </c>
      <c r="G1073" s="2">
        <v>88.700699999999998</v>
      </c>
      <c r="H1073" s="2">
        <v>0.83010000000000006</v>
      </c>
      <c r="I1073" s="2">
        <v>18.407249999999998</v>
      </c>
    </row>
    <row r="1074" spans="1:9" x14ac:dyDescent="0.25">
      <c r="B1074">
        <v>11</v>
      </c>
      <c r="C1074" s="6">
        <v>58380</v>
      </c>
      <c r="D1074" s="1">
        <v>8.173134666666666</v>
      </c>
      <c r="E1074" s="1">
        <v>8.2341636666666673</v>
      </c>
      <c r="F1074" s="2">
        <v>55.321199999999997</v>
      </c>
      <c r="G1074" s="2">
        <v>78.812099999999987</v>
      </c>
      <c r="H1074" s="2">
        <v>9.6866699999999994</v>
      </c>
      <c r="I1074" s="2">
        <v>57.345600000000005</v>
      </c>
    </row>
    <row r="1075" spans="1:9" x14ac:dyDescent="0.25">
      <c r="B1075">
        <v>12</v>
      </c>
      <c r="C1075" s="6">
        <v>58410</v>
      </c>
      <c r="D1075" s="1">
        <v>5.590572387096775</v>
      </c>
      <c r="E1075" s="1">
        <v>5.9786517096774183</v>
      </c>
      <c r="F1075" s="2">
        <v>100.51440000000001</v>
      </c>
      <c r="G1075" s="2">
        <v>136.9161</v>
      </c>
      <c r="H1075" s="2">
        <v>94.801500000000004</v>
      </c>
      <c r="I1075" s="2">
        <v>133.21679999999998</v>
      </c>
    </row>
    <row r="1076" spans="1:9" x14ac:dyDescent="0.25">
      <c r="A1076">
        <v>2060</v>
      </c>
      <c r="B1076">
        <v>1</v>
      </c>
      <c r="C1076" s="6">
        <v>58441</v>
      </c>
      <c r="D1076" s="1">
        <v>5.4949032258064499</v>
      </c>
      <c r="E1076" s="1">
        <v>5.7734175161290313</v>
      </c>
      <c r="F1076" s="2">
        <v>67.404600000000002</v>
      </c>
      <c r="G1076" s="2">
        <v>90.904199999999989</v>
      </c>
      <c r="H1076" s="2">
        <v>58.846200000000003</v>
      </c>
      <c r="I1076" s="2">
        <v>85.962000000000003</v>
      </c>
    </row>
    <row r="1077" spans="1:9" x14ac:dyDescent="0.25">
      <c r="B1077">
        <v>2</v>
      </c>
      <c r="C1077" s="6">
        <v>58472</v>
      </c>
      <c r="D1077" s="1">
        <v>4.3335254137931027</v>
      </c>
      <c r="E1077" s="1">
        <v>4.385282034482759</v>
      </c>
      <c r="F1077" s="2">
        <v>116.44410000000001</v>
      </c>
      <c r="G1077" s="2">
        <v>180.84119999999999</v>
      </c>
      <c r="H1077" s="2">
        <v>136.62029999999999</v>
      </c>
      <c r="I1077" s="2">
        <v>183.6498</v>
      </c>
    </row>
    <row r="1078" spans="1:9" x14ac:dyDescent="0.25">
      <c r="B1078">
        <v>3</v>
      </c>
      <c r="C1078" s="6">
        <v>58501</v>
      </c>
      <c r="D1078" s="1">
        <v>5.9803193548387101</v>
      </c>
      <c r="E1078" s="1">
        <v>6.0877570967741939</v>
      </c>
      <c r="F1078" s="2">
        <v>73.198800000000006</v>
      </c>
      <c r="G1078" s="2">
        <v>56.475000000000001</v>
      </c>
      <c r="H1078" s="2">
        <v>60.0777</v>
      </c>
      <c r="I1078" s="2">
        <v>54.257100000000001</v>
      </c>
    </row>
    <row r="1079" spans="1:9" x14ac:dyDescent="0.25">
      <c r="B1079">
        <v>4</v>
      </c>
      <c r="C1079" s="6">
        <v>58532</v>
      </c>
      <c r="D1079" s="1">
        <v>9.1720483333333327</v>
      </c>
      <c r="E1079" s="1">
        <v>9.3179059999999989</v>
      </c>
      <c r="F1079" s="2">
        <v>14.715150000000001</v>
      </c>
      <c r="G1079" s="2">
        <v>6.0897000000000006</v>
      </c>
      <c r="H1079" s="2">
        <v>0</v>
      </c>
      <c r="I1079" s="2">
        <v>10.16337</v>
      </c>
    </row>
    <row r="1080" spans="1:9" x14ac:dyDescent="0.25">
      <c r="B1080">
        <v>5</v>
      </c>
      <c r="C1080" s="6">
        <v>58562</v>
      </c>
      <c r="D1080" s="1">
        <v>12.808164516129031</v>
      </c>
      <c r="E1080" s="1">
        <v>13.184151612903225</v>
      </c>
      <c r="F1080" s="2">
        <v>36.576000000000001</v>
      </c>
      <c r="G1080" s="2">
        <v>41.641199999999998</v>
      </c>
      <c r="H1080" s="2">
        <v>2.7027990000000002</v>
      </c>
      <c r="I1080" s="2">
        <v>0</v>
      </c>
    </row>
    <row r="1081" spans="1:9" x14ac:dyDescent="0.25">
      <c r="B1081">
        <v>6</v>
      </c>
      <c r="C1081" s="6">
        <v>58593</v>
      </c>
      <c r="D1081" s="1">
        <v>17.010833333333331</v>
      </c>
      <c r="E1081" s="1">
        <v>16.020166666666665</v>
      </c>
      <c r="F1081" s="2">
        <v>20.311050000000002</v>
      </c>
      <c r="G1081" s="2">
        <v>32.244</v>
      </c>
      <c r="H1081" s="2">
        <v>1.042977</v>
      </c>
      <c r="I1081" s="2">
        <v>0.24788370000000001</v>
      </c>
    </row>
    <row r="1082" spans="1:9" x14ac:dyDescent="0.25">
      <c r="B1082">
        <v>7</v>
      </c>
      <c r="C1082" s="6">
        <v>58623</v>
      </c>
      <c r="D1082" s="1">
        <v>19.469048387096773</v>
      </c>
      <c r="E1082" s="1">
        <v>18.083387096774192</v>
      </c>
      <c r="F1082" s="2">
        <v>14.48016</v>
      </c>
      <c r="G1082" s="2">
        <v>4.6061100000000001</v>
      </c>
      <c r="H1082" s="2">
        <v>0.31427099999999997</v>
      </c>
      <c r="I1082" s="2">
        <v>0</v>
      </c>
    </row>
    <row r="1083" spans="1:9" x14ac:dyDescent="0.25">
      <c r="B1083">
        <v>8</v>
      </c>
      <c r="C1083" s="6">
        <v>58654</v>
      </c>
      <c r="D1083" s="1">
        <v>18.931325806451607</v>
      </c>
      <c r="E1083" s="1">
        <v>17.637912903225811</v>
      </c>
      <c r="F1083" s="2">
        <v>52.825199999999995</v>
      </c>
      <c r="G1083" s="2">
        <v>49.810499999999998</v>
      </c>
      <c r="H1083" s="2">
        <v>2.3443500000000003E-2</v>
      </c>
      <c r="I1083" s="2">
        <v>0</v>
      </c>
    </row>
    <row r="1084" spans="1:9" x14ac:dyDescent="0.25">
      <c r="B1084">
        <v>9</v>
      </c>
      <c r="C1084" s="6">
        <v>58685</v>
      </c>
      <c r="D1084" s="1">
        <v>14.569213333333332</v>
      </c>
      <c r="E1084" s="1">
        <v>13.388843333333332</v>
      </c>
      <c r="F1084" s="2">
        <v>95.679900000000004</v>
      </c>
      <c r="G1084" s="2">
        <v>106.5942</v>
      </c>
      <c r="H1084" s="2">
        <v>1.6853309999999999</v>
      </c>
      <c r="I1084" s="2">
        <v>1.373205</v>
      </c>
    </row>
    <row r="1085" spans="1:9" x14ac:dyDescent="0.25">
      <c r="B1085">
        <v>10</v>
      </c>
      <c r="C1085" s="6">
        <v>58715</v>
      </c>
      <c r="D1085" s="1">
        <v>8.9227280645161322</v>
      </c>
      <c r="E1085" s="1">
        <v>8.595246451612903</v>
      </c>
      <c r="F1085" s="2">
        <v>102.2355</v>
      </c>
      <c r="G1085" s="2">
        <v>126.60359999999999</v>
      </c>
      <c r="H1085" s="2">
        <v>2.7249660000000002</v>
      </c>
      <c r="I1085" s="2">
        <v>34.0914</v>
      </c>
    </row>
    <row r="1086" spans="1:9" x14ac:dyDescent="0.25">
      <c r="B1086">
        <v>11</v>
      </c>
      <c r="C1086" s="6">
        <v>58746</v>
      </c>
      <c r="D1086" s="1">
        <v>7.5501513333333339</v>
      </c>
      <c r="E1086" s="1">
        <v>7.4258509999999971</v>
      </c>
      <c r="F1086" s="2">
        <v>58.223399999999998</v>
      </c>
      <c r="G1086" s="2">
        <v>87.402299999999997</v>
      </c>
      <c r="H1086" s="2">
        <v>52.867200000000004</v>
      </c>
      <c r="I1086" s="2">
        <v>61.491899999999994</v>
      </c>
    </row>
    <row r="1087" spans="1:9" x14ac:dyDescent="0.25">
      <c r="B1087">
        <v>12</v>
      </c>
      <c r="C1087" s="6">
        <v>58776</v>
      </c>
      <c r="D1087" s="1">
        <v>5.0400522580645175</v>
      </c>
      <c r="E1087" s="1">
        <v>5.0614093548387098</v>
      </c>
      <c r="F1087" s="2">
        <v>47.6541</v>
      </c>
      <c r="G1087" s="2">
        <v>55.171799999999998</v>
      </c>
      <c r="H1087" s="2">
        <v>38.1828</v>
      </c>
      <c r="I1087" s="2">
        <v>48.392400000000002</v>
      </c>
    </row>
    <row r="1088" spans="1:9" x14ac:dyDescent="0.25">
      <c r="A1088">
        <v>2061</v>
      </c>
      <c r="B1088">
        <v>1</v>
      </c>
      <c r="C1088" s="6">
        <v>58807</v>
      </c>
      <c r="D1088" s="1">
        <v>2.9231478509677422</v>
      </c>
      <c r="E1088" s="1">
        <v>3.4083770322580631</v>
      </c>
      <c r="F1088" s="2">
        <v>85.5672</v>
      </c>
      <c r="G1088" s="2">
        <v>147.351</v>
      </c>
      <c r="H1088" s="2">
        <v>80.975700000000003</v>
      </c>
      <c r="I1088" s="2">
        <v>147.8004</v>
      </c>
    </row>
    <row r="1089" spans="1:9" x14ac:dyDescent="0.25">
      <c r="B1089">
        <v>2</v>
      </c>
      <c r="C1089" s="6">
        <v>58838</v>
      </c>
      <c r="D1089" s="1">
        <v>1.7841614285714282</v>
      </c>
      <c r="E1089" s="1">
        <v>2.6233100357142858</v>
      </c>
      <c r="F1089" s="2">
        <v>55.676400000000001</v>
      </c>
      <c r="G1089" s="2">
        <v>43.909799999999997</v>
      </c>
      <c r="H1089" s="2">
        <v>48.595800000000004</v>
      </c>
      <c r="I1089" s="2">
        <v>40.670700000000004</v>
      </c>
    </row>
    <row r="1090" spans="1:9" x14ac:dyDescent="0.25">
      <c r="B1090">
        <v>3</v>
      </c>
      <c r="C1090" s="6">
        <v>58866</v>
      </c>
      <c r="D1090" s="1">
        <v>1.4286904516129031</v>
      </c>
      <c r="E1090" s="1">
        <v>2.3313995483870964</v>
      </c>
      <c r="F1090" s="2">
        <v>108.50670000000001</v>
      </c>
      <c r="G1090" s="2">
        <v>76.124099999999999</v>
      </c>
      <c r="H1090" s="2">
        <v>140.4555</v>
      </c>
      <c r="I1090" s="2">
        <v>82.544399999999996</v>
      </c>
    </row>
    <row r="1091" spans="1:9" x14ac:dyDescent="0.25">
      <c r="B1091">
        <v>4</v>
      </c>
      <c r="C1091" s="6">
        <v>58897</v>
      </c>
      <c r="D1091" s="1">
        <v>7.4027503333333327</v>
      </c>
      <c r="E1091" s="1">
        <v>7.534740666666667</v>
      </c>
      <c r="F1091" s="2">
        <v>75.38730000000001</v>
      </c>
      <c r="G1091" s="2">
        <v>43.700099999999999</v>
      </c>
      <c r="H1091" s="2">
        <v>61.062300000000008</v>
      </c>
      <c r="I1091" s="2">
        <v>46.9863</v>
      </c>
    </row>
    <row r="1092" spans="1:9" x14ac:dyDescent="0.25">
      <c r="B1092">
        <v>5</v>
      </c>
      <c r="C1092" s="6">
        <v>58927</v>
      </c>
      <c r="D1092" s="1">
        <v>11.555735806451613</v>
      </c>
      <c r="E1092" s="1">
        <v>11.407752903225806</v>
      </c>
      <c r="F1092" s="2">
        <v>31.420500000000001</v>
      </c>
      <c r="G1092" s="2">
        <v>30.862200000000001</v>
      </c>
      <c r="H1092" s="2">
        <v>1.4053920000000002</v>
      </c>
      <c r="I1092" s="2">
        <v>3.0047999999999999</v>
      </c>
    </row>
    <row r="1093" spans="1:9" x14ac:dyDescent="0.25">
      <c r="B1093">
        <v>6</v>
      </c>
      <c r="C1093" s="6">
        <v>58958</v>
      </c>
      <c r="D1093" s="1">
        <v>15.995066666666666</v>
      </c>
      <c r="E1093" s="1">
        <v>15.425670000000004</v>
      </c>
      <c r="F1093" s="2">
        <v>51.066299999999998</v>
      </c>
      <c r="G1093" s="2">
        <v>63.29549999999999</v>
      </c>
      <c r="H1093" s="2">
        <v>4.44468</v>
      </c>
      <c r="I1093" s="2">
        <v>0</v>
      </c>
    </row>
    <row r="1094" spans="1:9" x14ac:dyDescent="0.25">
      <c r="B1094">
        <v>7</v>
      </c>
      <c r="C1094" s="6">
        <v>58988</v>
      </c>
      <c r="D1094" s="1">
        <v>18.109580645161291</v>
      </c>
      <c r="E1094" s="1">
        <v>17.802464516129032</v>
      </c>
      <c r="F1094" s="2">
        <v>91.588800000000006</v>
      </c>
      <c r="G1094" s="2">
        <v>44.021699999999996</v>
      </c>
      <c r="H1094" s="2">
        <v>2.6618010000000001</v>
      </c>
      <c r="I1094" s="2">
        <v>0</v>
      </c>
    </row>
    <row r="1095" spans="1:9" x14ac:dyDescent="0.25">
      <c r="B1095">
        <v>8</v>
      </c>
      <c r="C1095" s="6">
        <v>59019</v>
      </c>
      <c r="D1095" s="1">
        <v>18.22736129032258</v>
      </c>
      <c r="E1095" s="1">
        <v>18.818654838709676</v>
      </c>
      <c r="F1095" s="2">
        <v>178.59899999999999</v>
      </c>
      <c r="G1095" s="2">
        <v>55.512</v>
      </c>
      <c r="H1095" s="2">
        <v>5.8901999999999992</v>
      </c>
      <c r="I1095" s="2">
        <v>0</v>
      </c>
    </row>
    <row r="1096" spans="1:9" x14ac:dyDescent="0.25">
      <c r="B1096">
        <v>9</v>
      </c>
      <c r="C1096" s="6">
        <v>59050</v>
      </c>
      <c r="D1096" s="1">
        <v>16.364389999999997</v>
      </c>
      <c r="E1096" s="1">
        <v>15.717506666666669</v>
      </c>
      <c r="F1096" s="2">
        <v>36.9084</v>
      </c>
      <c r="G1096" s="2">
        <v>16.5306</v>
      </c>
      <c r="H1096" s="2">
        <v>0.69612299999999994</v>
      </c>
      <c r="I1096" s="2">
        <v>0</v>
      </c>
    </row>
    <row r="1097" spans="1:9" x14ac:dyDescent="0.25">
      <c r="B1097">
        <v>10</v>
      </c>
      <c r="C1097" s="6">
        <v>59080</v>
      </c>
      <c r="D1097" s="1">
        <v>10.764616129032261</v>
      </c>
      <c r="E1097" s="1">
        <v>10.816643548387098</v>
      </c>
      <c r="F1097" s="2">
        <v>75.398700000000005</v>
      </c>
      <c r="G1097" s="2">
        <v>113.9997</v>
      </c>
      <c r="H1097" s="2">
        <v>2.6194739999999999</v>
      </c>
      <c r="I1097" s="2">
        <v>5.7701700000000002</v>
      </c>
    </row>
    <row r="1098" spans="1:9" x14ac:dyDescent="0.25">
      <c r="B1098">
        <v>11</v>
      </c>
      <c r="C1098" s="6">
        <v>59111</v>
      </c>
      <c r="D1098" s="1">
        <v>5.0224749999999991</v>
      </c>
      <c r="E1098" s="1">
        <v>5.0391836666666672</v>
      </c>
      <c r="F1098" s="2">
        <v>53.471400000000003</v>
      </c>
      <c r="G1098" s="2">
        <v>74.210999999999999</v>
      </c>
      <c r="H1098" s="2">
        <v>7.7948699999999995</v>
      </c>
      <c r="I1098" s="2">
        <v>50.267099999999999</v>
      </c>
    </row>
    <row r="1099" spans="1:9" x14ac:dyDescent="0.25">
      <c r="B1099">
        <v>12</v>
      </c>
      <c r="C1099" s="6">
        <v>59141</v>
      </c>
      <c r="D1099" s="1">
        <v>3.2170704838709683</v>
      </c>
      <c r="E1099" s="1">
        <v>2.6667082290322579</v>
      </c>
      <c r="F1099" s="2">
        <v>44.127299999999998</v>
      </c>
      <c r="G1099" s="2">
        <v>84.54</v>
      </c>
      <c r="H1099" s="2">
        <v>31.355099999999997</v>
      </c>
      <c r="I1099" s="2">
        <v>73.642200000000003</v>
      </c>
    </row>
    <row r="1100" spans="1:9" x14ac:dyDescent="0.25">
      <c r="A1100">
        <v>2062</v>
      </c>
      <c r="B1100">
        <v>1</v>
      </c>
      <c r="C1100" s="6">
        <v>59172</v>
      </c>
      <c r="D1100" s="1">
        <v>0.99709696774193546</v>
      </c>
      <c r="E1100" s="1">
        <v>1.4302996129032257</v>
      </c>
      <c r="F1100" s="2">
        <v>85.34190000000001</v>
      </c>
      <c r="G1100" s="2">
        <v>76.679400000000001</v>
      </c>
      <c r="H1100" s="2">
        <v>81.710700000000003</v>
      </c>
      <c r="I1100" s="2">
        <v>72.798000000000002</v>
      </c>
    </row>
    <row r="1101" spans="1:9" x14ac:dyDescent="0.25">
      <c r="B1101">
        <v>2</v>
      </c>
      <c r="C1101" s="6">
        <v>59203</v>
      </c>
      <c r="D1101" s="1">
        <v>4.3480223214285711</v>
      </c>
      <c r="E1101" s="1">
        <v>4.9482900000000001</v>
      </c>
      <c r="F1101" s="2">
        <v>47.512799999999999</v>
      </c>
      <c r="G1101" s="2">
        <v>110.4357</v>
      </c>
      <c r="H1101" s="2">
        <v>39.778800000000004</v>
      </c>
      <c r="I1101" s="2">
        <v>117.64619999999999</v>
      </c>
    </row>
    <row r="1102" spans="1:9" x14ac:dyDescent="0.25">
      <c r="B1102">
        <v>3</v>
      </c>
      <c r="C1102" s="6">
        <v>59231</v>
      </c>
      <c r="D1102" s="1">
        <v>5.3735064516129043</v>
      </c>
      <c r="E1102" s="1">
        <v>5.1601412903225796</v>
      </c>
      <c r="F1102" s="2">
        <v>90.654899999999998</v>
      </c>
      <c r="G1102" s="2">
        <v>139.52099999999999</v>
      </c>
      <c r="H1102" s="2">
        <v>119.2491</v>
      </c>
      <c r="I1102" s="2">
        <v>138.62460000000002</v>
      </c>
    </row>
    <row r="1103" spans="1:9" x14ac:dyDescent="0.25">
      <c r="B1103">
        <v>4</v>
      </c>
      <c r="C1103" s="6">
        <v>59262</v>
      </c>
      <c r="D1103" s="1">
        <v>7.3675606666666669</v>
      </c>
      <c r="E1103" s="1">
        <v>7.3520096666666666</v>
      </c>
      <c r="F1103" s="2">
        <v>68.346299999999999</v>
      </c>
      <c r="G1103" s="2">
        <v>95.847000000000008</v>
      </c>
      <c r="H1103" s="2">
        <v>29.782109999999999</v>
      </c>
      <c r="I1103" s="2">
        <v>97.385999999999996</v>
      </c>
    </row>
    <row r="1104" spans="1:9" x14ac:dyDescent="0.25">
      <c r="B1104">
        <v>5</v>
      </c>
      <c r="C1104" s="6">
        <v>59292</v>
      </c>
      <c r="D1104" s="1">
        <v>12.145923870967744</v>
      </c>
      <c r="E1104" s="1">
        <v>11.373520967741932</v>
      </c>
      <c r="F1104" s="2">
        <v>72.747899999999987</v>
      </c>
      <c r="G1104" s="2">
        <v>105.7863</v>
      </c>
      <c r="H1104" s="2">
        <v>14.02131</v>
      </c>
      <c r="I1104" s="2">
        <v>46.282200000000003</v>
      </c>
    </row>
    <row r="1105" spans="1:9" x14ac:dyDescent="0.25">
      <c r="B1105">
        <v>6</v>
      </c>
      <c r="C1105" s="6">
        <v>59323</v>
      </c>
      <c r="D1105" s="1">
        <v>16.312596666666668</v>
      </c>
      <c r="E1105" s="1">
        <v>15.281793333333335</v>
      </c>
      <c r="F1105" s="2">
        <v>47.463299999999997</v>
      </c>
      <c r="G1105" s="2">
        <v>69.7791</v>
      </c>
      <c r="H1105" s="2">
        <v>3.5270999999999999</v>
      </c>
      <c r="I1105" s="2">
        <v>0</v>
      </c>
    </row>
    <row r="1106" spans="1:9" x14ac:dyDescent="0.25">
      <c r="B1106">
        <v>7</v>
      </c>
      <c r="C1106" s="6">
        <v>59353</v>
      </c>
      <c r="D1106" s="1">
        <v>17.565864516129032</v>
      </c>
      <c r="E1106" s="1">
        <v>16.527341935483872</v>
      </c>
      <c r="F1106" s="2">
        <v>43.522500000000001</v>
      </c>
      <c r="G1106" s="2">
        <v>65.313599999999994</v>
      </c>
      <c r="H1106" s="2">
        <v>2.5345469999999999</v>
      </c>
      <c r="I1106" s="2">
        <v>0</v>
      </c>
    </row>
    <row r="1107" spans="1:9" x14ac:dyDescent="0.25">
      <c r="B1107">
        <v>8</v>
      </c>
      <c r="C1107" s="6">
        <v>59384</v>
      </c>
      <c r="D1107" s="1">
        <v>18.414319354838714</v>
      </c>
      <c r="E1107" s="1">
        <v>17.39521612903226</v>
      </c>
      <c r="F1107" s="2">
        <v>176.12520000000001</v>
      </c>
      <c r="G1107" s="2">
        <v>233.36340000000001</v>
      </c>
      <c r="H1107" s="2">
        <v>1.2262799999999998</v>
      </c>
      <c r="I1107" s="2">
        <v>24.89817</v>
      </c>
    </row>
    <row r="1108" spans="1:9" x14ac:dyDescent="0.25">
      <c r="B1108">
        <v>9</v>
      </c>
      <c r="C1108" s="6">
        <v>59415</v>
      </c>
      <c r="D1108" s="1">
        <v>16.164343333333335</v>
      </c>
      <c r="E1108" s="1">
        <v>15.026426666666669</v>
      </c>
      <c r="F1108" s="2">
        <v>79.625699999999995</v>
      </c>
      <c r="G1108" s="2">
        <v>211.56720000000001</v>
      </c>
      <c r="H1108" s="2">
        <v>0.53971499999999994</v>
      </c>
      <c r="I1108" s="2">
        <v>163.3314</v>
      </c>
    </row>
    <row r="1109" spans="1:9" x14ac:dyDescent="0.25">
      <c r="B1109">
        <v>10</v>
      </c>
      <c r="C1109" s="6">
        <v>59445</v>
      </c>
      <c r="D1109" s="1">
        <v>9.7276548387096771</v>
      </c>
      <c r="E1109" s="1">
        <v>8.7843341935483874</v>
      </c>
      <c r="F1109" s="2">
        <v>199.7877</v>
      </c>
      <c r="G1109" s="2">
        <v>188.18310000000002</v>
      </c>
      <c r="H1109" s="2">
        <v>159.5676</v>
      </c>
      <c r="I1109" s="2">
        <v>158.40959999999998</v>
      </c>
    </row>
    <row r="1110" spans="1:9" x14ac:dyDescent="0.25">
      <c r="B1110">
        <v>11</v>
      </c>
      <c r="C1110" s="6">
        <v>59476</v>
      </c>
      <c r="D1110" s="1">
        <v>6.1702282666666664</v>
      </c>
      <c r="E1110" s="1">
        <v>5.3623919999999989</v>
      </c>
      <c r="F1110" s="2">
        <v>156.25799999999998</v>
      </c>
      <c r="G1110" s="2">
        <v>204.4425</v>
      </c>
      <c r="H1110" s="2">
        <v>153.04139999999998</v>
      </c>
      <c r="I1110" s="2">
        <v>198.46979999999999</v>
      </c>
    </row>
    <row r="1111" spans="1:9" x14ac:dyDescent="0.25">
      <c r="B1111">
        <v>12</v>
      </c>
      <c r="C1111" s="6">
        <v>59506</v>
      </c>
      <c r="D1111" s="1">
        <v>1.7118701290322575</v>
      </c>
      <c r="E1111" s="1">
        <v>1.9003049677419355</v>
      </c>
      <c r="F1111" s="2">
        <v>32.839200000000005</v>
      </c>
      <c r="G1111" s="2">
        <v>57.699300000000001</v>
      </c>
      <c r="H1111" s="2">
        <v>25.636649999999999</v>
      </c>
      <c r="I1111" s="2">
        <v>50.288999999999994</v>
      </c>
    </row>
    <row r="1112" spans="1:9" x14ac:dyDescent="0.25">
      <c r="A1112">
        <v>2063</v>
      </c>
      <c r="B1112">
        <v>1</v>
      </c>
      <c r="C1112" s="6">
        <v>59537</v>
      </c>
      <c r="D1112" s="1">
        <v>-5.1586639032258059</v>
      </c>
      <c r="E1112" s="1">
        <v>-7.2586348064516129</v>
      </c>
      <c r="F1112" s="2">
        <v>47.407499999999999</v>
      </c>
      <c r="G1112" s="2">
        <v>82.76339999999999</v>
      </c>
      <c r="H1112" s="2">
        <v>0</v>
      </c>
      <c r="I1112" s="2">
        <v>5.9876699999999996</v>
      </c>
    </row>
    <row r="1113" spans="1:9" x14ac:dyDescent="0.25">
      <c r="B1113">
        <v>2</v>
      </c>
      <c r="C1113" s="6">
        <v>59568</v>
      </c>
      <c r="D1113" s="1">
        <v>-2.798640499999999</v>
      </c>
      <c r="E1113" s="1">
        <v>-3.3242907499999998</v>
      </c>
      <c r="F1113" s="2">
        <v>54.985799999999998</v>
      </c>
      <c r="G1113" s="2">
        <v>55.488300000000002</v>
      </c>
      <c r="H1113" s="2">
        <v>56.568300000000001</v>
      </c>
      <c r="I1113" s="2">
        <v>86.944800000000001</v>
      </c>
    </row>
    <row r="1114" spans="1:9" x14ac:dyDescent="0.25">
      <c r="B1114">
        <v>3</v>
      </c>
      <c r="C1114" s="6">
        <v>59596</v>
      </c>
      <c r="D1114" s="1">
        <v>3.7131950645161291</v>
      </c>
      <c r="E1114" s="1">
        <v>3.7534559354838715</v>
      </c>
      <c r="F1114" s="2">
        <v>45.646499999999996</v>
      </c>
      <c r="G1114" s="2">
        <v>88.852800000000002</v>
      </c>
      <c r="H1114" s="2">
        <v>78.2637</v>
      </c>
      <c r="I1114" s="2">
        <v>166.4838</v>
      </c>
    </row>
    <row r="1115" spans="1:9" x14ac:dyDescent="0.25">
      <c r="B1115">
        <v>4</v>
      </c>
      <c r="C1115" s="6">
        <v>59627</v>
      </c>
      <c r="D1115" s="1">
        <v>9.148377333333336</v>
      </c>
      <c r="E1115" s="1">
        <v>9.0485119999999988</v>
      </c>
      <c r="F1115" s="2">
        <v>49.427399999999999</v>
      </c>
      <c r="G1115" s="2">
        <v>40.497900000000001</v>
      </c>
      <c r="H1115" s="2">
        <v>3.7477799999999997</v>
      </c>
      <c r="I1115" s="2">
        <v>6.21075</v>
      </c>
    </row>
    <row r="1116" spans="1:9" x14ac:dyDescent="0.25">
      <c r="B1116">
        <v>5</v>
      </c>
      <c r="C1116" s="6">
        <v>59657</v>
      </c>
      <c r="D1116" s="1">
        <v>11.115337741935484</v>
      </c>
      <c r="E1116" s="1">
        <v>10.980519354838709</v>
      </c>
      <c r="F1116" s="2">
        <v>55.854300000000002</v>
      </c>
      <c r="G1116" s="2">
        <v>51.199800000000003</v>
      </c>
      <c r="H1116" s="2">
        <v>4.4560500000000003</v>
      </c>
      <c r="I1116" s="2">
        <v>0</v>
      </c>
    </row>
    <row r="1117" spans="1:9" x14ac:dyDescent="0.25">
      <c r="B1117">
        <v>6</v>
      </c>
      <c r="C1117" s="6">
        <v>59688</v>
      </c>
      <c r="D1117" s="1">
        <v>16.019513333333332</v>
      </c>
      <c r="E1117" s="1">
        <v>15.662523333333331</v>
      </c>
      <c r="F1117" s="2">
        <v>80.421900000000008</v>
      </c>
      <c r="G1117" s="2">
        <v>103.1634</v>
      </c>
      <c r="H1117" s="2">
        <v>6.74817</v>
      </c>
      <c r="I1117" s="2">
        <v>0</v>
      </c>
    </row>
    <row r="1118" spans="1:9" x14ac:dyDescent="0.25">
      <c r="B1118">
        <v>7</v>
      </c>
      <c r="C1118" s="6">
        <v>59718</v>
      </c>
      <c r="D1118" s="1">
        <v>18.367367741935482</v>
      </c>
      <c r="E1118" s="1">
        <v>18.13650322580645</v>
      </c>
      <c r="F1118" s="2">
        <v>98.253</v>
      </c>
      <c r="G1118" s="2">
        <v>66.201599999999999</v>
      </c>
      <c r="H1118" s="2">
        <v>0.69483300000000003</v>
      </c>
      <c r="I1118" s="2">
        <v>0</v>
      </c>
    </row>
    <row r="1119" spans="1:9" x14ac:dyDescent="0.25">
      <c r="B1119">
        <v>8</v>
      </c>
      <c r="C1119" s="6">
        <v>59749</v>
      </c>
      <c r="D1119" s="1">
        <v>18.219748387096775</v>
      </c>
      <c r="E1119" s="1">
        <v>17.730941935483873</v>
      </c>
      <c r="F1119" s="2">
        <v>129.27270000000001</v>
      </c>
      <c r="G1119" s="2">
        <v>70.111800000000002</v>
      </c>
      <c r="H1119" s="2">
        <v>1.8496859999999999</v>
      </c>
      <c r="I1119" s="2">
        <v>0</v>
      </c>
    </row>
    <row r="1120" spans="1:9" x14ac:dyDescent="0.25">
      <c r="B1120">
        <v>9</v>
      </c>
      <c r="C1120" s="6">
        <v>59780</v>
      </c>
      <c r="D1120" s="1">
        <v>15.48091</v>
      </c>
      <c r="E1120" s="1">
        <v>15.178650000000003</v>
      </c>
      <c r="F1120" s="2">
        <v>31.706700000000005</v>
      </c>
      <c r="G1120" s="2">
        <v>40.094100000000005</v>
      </c>
      <c r="H1120" s="2">
        <v>0.53611799999999998</v>
      </c>
      <c r="I1120" s="2">
        <v>0</v>
      </c>
    </row>
    <row r="1121" spans="1:9" x14ac:dyDescent="0.25">
      <c r="B1121">
        <v>10</v>
      </c>
      <c r="C1121" s="6">
        <v>59810</v>
      </c>
      <c r="D1121" s="1">
        <v>12.929571290322579</v>
      </c>
      <c r="E1121" s="1">
        <v>12.785826129032261</v>
      </c>
      <c r="F1121" s="2">
        <v>84.214799999999997</v>
      </c>
      <c r="G1121" s="2">
        <v>101.2653</v>
      </c>
      <c r="H1121" s="2">
        <v>1.070541</v>
      </c>
      <c r="I1121" s="2">
        <v>47.788499999999999</v>
      </c>
    </row>
    <row r="1122" spans="1:9" x14ac:dyDescent="0.25">
      <c r="B1122">
        <v>11</v>
      </c>
      <c r="C1122" s="6">
        <v>59841</v>
      </c>
      <c r="D1122" s="1">
        <v>6.8667483333333346</v>
      </c>
      <c r="E1122" s="1">
        <v>6.239636</v>
      </c>
      <c r="F1122" s="2">
        <v>129.85050000000001</v>
      </c>
      <c r="G1122" s="2">
        <v>151.47570000000002</v>
      </c>
      <c r="H1122" s="2">
        <v>118.16370000000001</v>
      </c>
      <c r="I1122" s="2">
        <v>137.3604</v>
      </c>
    </row>
    <row r="1123" spans="1:9" x14ac:dyDescent="0.25">
      <c r="B1123">
        <v>12</v>
      </c>
      <c r="C1123" s="6">
        <v>59871</v>
      </c>
      <c r="D1123" s="1">
        <v>4.9043303225806438</v>
      </c>
      <c r="E1123" s="1">
        <v>4.5073532548387094</v>
      </c>
      <c r="F1123" s="2">
        <v>104.0754</v>
      </c>
      <c r="G1123" s="2">
        <v>119.28060000000001</v>
      </c>
      <c r="H1123" s="2">
        <v>122.75880000000001</v>
      </c>
      <c r="I1123" s="2">
        <v>113.3031</v>
      </c>
    </row>
    <row r="1124" spans="1:9" x14ac:dyDescent="0.25">
      <c r="A1124">
        <v>2064</v>
      </c>
      <c r="B1124">
        <v>1</v>
      </c>
      <c r="C1124" s="6">
        <v>59902</v>
      </c>
      <c r="D1124" s="1">
        <v>4.513370225806451</v>
      </c>
      <c r="E1124" s="1">
        <v>4.4972636806451609</v>
      </c>
      <c r="F1124" s="2">
        <v>98.338800000000006</v>
      </c>
      <c r="G1124" s="2">
        <v>171.57810000000001</v>
      </c>
      <c r="H1124" s="2">
        <v>117.7587</v>
      </c>
      <c r="I1124" s="2">
        <v>171.1611</v>
      </c>
    </row>
    <row r="1125" spans="1:9" x14ac:dyDescent="0.25">
      <c r="B1125">
        <v>2</v>
      </c>
      <c r="C1125" s="6">
        <v>59933</v>
      </c>
      <c r="D1125" s="1">
        <v>1.6319598620689655</v>
      </c>
      <c r="E1125" s="1">
        <v>1.6538009655172414</v>
      </c>
      <c r="F1125" s="2">
        <v>58.157399999999996</v>
      </c>
      <c r="G1125" s="2">
        <v>49.830300000000001</v>
      </c>
      <c r="H1125" s="2">
        <v>52.9206</v>
      </c>
      <c r="I1125" s="2">
        <v>42.879899999999999</v>
      </c>
    </row>
    <row r="1126" spans="1:9" x14ac:dyDescent="0.25">
      <c r="B1126">
        <v>3</v>
      </c>
      <c r="C1126" s="6">
        <v>59962</v>
      </c>
      <c r="D1126" s="1">
        <v>4.6369654838709682</v>
      </c>
      <c r="E1126" s="1">
        <v>4.5624203225806443</v>
      </c>
      <c r="F1126" s="2">
        <v>49.83</v>
      </c>
      <c r="G1126" s="2">
        <v>49.146900000000002</v>
      </c>
      <c r="H1126" s="2">
        <v>49.931399999999996</v>
      </c>
      <c r="I1126" s="2">
        <v>63.395399999999995</v>
      </c>
    </row>
    <row r="1127" spans="1:9" x14ac:dyDescent="0.25">
      <c r="B1127">
        <v>4</v>
      </c>
      <c r="C1127" s="6">
        <v>59993</v>
      </c>
      <c r="D1127" s="1">
        <v>8.8366673333333345</v>
      </c>
      <c r="E1127" s="1">
        <v>8.6580410000000008</v>
      </c>
      <c r="F1127" s="2">
        <v>57.752699999999997</v>
      </c>
      <c r="G1127" s="2">
        <v>91.065299999999993</v>
      </c>
      <c r="H1127" s="2">
        <v>5.3628900000000002</v>
      </c>
      <c r="I1127" s="2">
        <v>55.3752</v>
      </c>
    </row>
    <row r="1128" spans="1:9" x14ac:dyDescent="0.25">
      <c r="B1128">
        <v>5</v>
      </c>
      <c r="C1128" s="6">
        <v>60023</v>
      </c>
      <c r="D1128" s="1">
        <v>11.204211290322579</v>
      </c>
      <c r="E1128" s="1">
        <v>10.807916451612904</v>
      </c>
      <c r="F1128" s="2">
        <v>41.593800000000002</v>
      </c>
      <c r="G1128" s="2">
        <v>46.201499999999996</v>
      </c>
      <c r="H1128" s="2">
        <v>4.5700799999999999</v>
      </c>
      <c r="I1128" s="2">
        <v>0</v>
      </c>
    </row>
    <row r="1129" spans="1:9" x14ac:dyDescent="0.25">
      <c r="B1129">
        <v>6</v>
      </c>
      <c r="C1129" s="6">
        <v>60054</v>
      </c>
      <c r="D1129" s="1">
        <v>14.040330000000001</v>
      </c>
      <c r="E1129" s="1">
        <v>13.140508333333335</v>
      </c>
      <c r="F1129" s="2">
        <v>122.32440000000001</v>
      </c>
      <c r="G1129" s="2">
        <v>52.557899999999997</v>
      </c>
      <c r="H1129" s="2">
        <v>29.068860000000001</v>
      </c>
      <c r="I1129" s="2">
        <v>0</v>
      </c>
    </row>
    <row r="1130" spans="1:9" x14ac:dyDescent="0.25">
      <c r="B1130">
        <v>7</v>
      </c>
      <c r="C1130" s="6">
        <v>60084</v>
      </c>
      <c r="D1130" s="1">
        <v>17.600554838709677</v>
      </c>
      <c r="E1130" s="1">
        <v>16.694990322580647</v>
      </c>
      <c r="F1130" s="2">
        <v>69.663899999999998</v>
      </c>
      <c r="G1130" s="2">
        <v>78.604200000000006</v>
      </c>
      <c r="H1130" s="2">
        <v>0</v>
      </c>
      <c r="I1130" s="2">
        <v>0</v>
      </c>
    </row>
    <row r="1131" spans="1:9" x14ac:dyDescent="0.25">
      <c r="B1131">
        <v>8</v>
      </c>
      <c r="C1131" s="6">
        <v>60115</v>
      </c>
      <c r="D1131" s="1">
        <v>18.70509354838709</v>
      </c>
      <c r="E1131" s="1">
        <v>17.373809677419352</v>
      </c>
      <c r="F1131" s="2">
        <v>68.0535</v>
      </c>
      <c r="G1131" s="2">
        <v>110.5719</v>
      </c>
      <c r="H1131" s="2">
        <v>0.65142</v>
      </c>
      <c r="I1131" s="2">
        <v>1.383267</v>
      </c>
    </row>
    <row r="1132" spans="1:9" x14ac:dyDescent="0.25">
      <c r="B1132">
        <v>9</v>
      </c>
      <c r="C1132" s="6">
        <v>60146</v>
      </c>
      <c r="D1132" s="1">
        <v>17.333259999999999</v>
      </c>
      <c r="E1132" s="1">
        <v>17.389760000000003</v>
      </c>
      <c r="F1132" s="2">
        <v>30.960300000000004</v>
      </c>
      <c r="G1132" s="2">
        <v>66.10560000000001</v>
      </c>
      <c r="H1132" s="2">
        <v>0.45866100000000004</v>
      </c>
      <c r="I1132" s="2">
        <v>15.687480000000001</v>
      </c>
    </row>
    <row r="1133" spans="1:9" x14ac:dyDescent="0.25">
      <c r="B1133">
        <v>10</v>
      </c>
      <c r="C1133" s="6">
        <v>60176</v>
      </c>
      <c r="D1133" s="1">
        <v>11.864171612903222</v>
      </c>
      <c r="E1133" s="1">
        <v>10.856040322580641</v>
      </c>
      <c r="F1133" s="2">
        <v>29.111339999999998</v>
      </c>
      <c r="G1133" s="2">
        <v>70.387199999999993</v>
      </c>
      <c r="H1133" s="2">
        <v>0.500274</v>
      </c>
      <c r="I1133" s="2">
        <v>27.908760000000001</v>
      </c>
    </row>
    <row r="1134" spans="1:9" x14ac:dyDescent="0.25">
      <c r="B1134">
        <v>11</v>
      </c>
      <c r="C1134" s="6">
        <v>60207</v>
      </c>
      <c r="D1134" s="1">
        <v>4.9493768666666655</v>
      </c>
      <c r="E1134" s="1">
        <v>3.6078953333333343</v>
      </c>
      <c r="F1134" s="2">
        <v>42.189</v>
      </c>
      <c r="G1134" s="2">
        <v>111.50879999999999</v>
      </c>
      <c r="H1134" s="2">
        <v>0.69935700000000001</v>
      </c>
      <c r="I1134" s="2">
        <v>92.960099999999997</v>
      </c>
    </row>
    <row r="1135" spans="1:9" x14ac:dyDescent="0.25">
      <c r="B1135">
        <v>12</v>
      </c>
      <c r="C1135" s="6">
        <v>60237</v>
      </c>
      <c r="D1135" s="1">
        <v>5.7598237419354845</v>
      </c>
      <c r="E1135" s="1">
        <v>5.0450441935483878</v>
      </c>
      <c r="F1135" s="2">
        <v>58.913699999999999</v>
      </c>
      <c r="G1135" s="2">
        <v>78.672299999999993</v>
      </c>
      <c r="H1135" s="2">
        <v>12.994590000000001</v>
      </c>
      <c r="I1135" s="2">
        <v>72.108000000000004</v>
      </c>
    </row>
    <row r="1136" spans="1:9" x14ac:dyDescent="0.25">
      <c r="A1136">
        <v>2065</v>
      </c>
      <c r="B1136">
        <v>1</v>
      </c>
      <c r="C1136" s="6">
        <v>60268</v>
      </c>
      <c r="D1136" s="1">
        <v>3.6770529645161285</v>
      </c>
      <c r="E1136" s="1">
        <v>3.0399453548387099</v>
      </c>
      <c r="F1136" s="2">
        <v>101.8554</v>
      </c>
      <c r="G1136" s="2">
        <v>176.20949999999999</v>
      </c>
      <c r="H1136" s="2">
        <v>97.369199999999992</v>
      </c>
      <c r="I1136" s="2">
        <v>177.01169999999999</v>
      </c>
    </row>
    <row r="1137" spans="1:9" x14ac:dyDescent="0.25">
      <c r="B1137">
        <v>2</v>
      </c>
      <c r="C1137" s="6">
        <v>60299</v>
      </c>
      <c r="D1137" s="1">
        <v>5.7616453571428554</v>
      </c>
      <c r="E1137" s="1">
        <v>6.0668099999999994</v>
      </c>
      <c r="F1137" s="2">
        <v>88.669799999999995</v>
      </c>
      <c r="G1137" s="2">
        <v>126.1923</v>
      </c>
      <c r="H1137" s="2">
        <v>86.222999999999999</v>
      </c>
      <c r="I1137" s="2">
        <v>124.52250000000001</v>
      </c>
    </row>
    <row r="1138" spans="1:9" x14ac:dyDescent="0.25">
      <c r="B1138">
        <v>3</v>
      </c>
      <c r="C1138" s="6">
        <v>60327</v>
      </c>
      <c r="D1138" s="1">
        <v>4.6336461290322584</v>
      </c>
      <c r="E1138" s="1">
        <v>3.6047874709677417</v>
      </c>
      <c r="F1138" s="2">
        <v>76.862099999999998</v>
      </c>
      <c r="G1138" s="2">
        <v>107.2881</v>
      </c>
      <c r="H1138" s="2">
        <v>66.426299999999998</v>
      </c>
      <c r="I1138" s="2">
        <v>105.94589999999999</v>
      </c>
    </row>
    <row r="1139" spans="1:9" x14ac:dyDescent="0.25">
      <c r="B1139">
        <v>4</v>
      </c>
      <c r="C1139" s="6">
        <v>60358</v>
      </c>
      <c r="D1139" s="1">
        <v>9.5578703333333337</v>
      </c>
      <c r="E1139" s="1">
        <v>9.1170376666666648</v>
      </c>
      <c r="F1139" s="2">
        <v>44.986800000000002</v>
      </c>
      <c r="G1139" s="2">
        <v>54.457500000000003</v>
      </c>
      <c r="H1139" s="2">
        <v>16.19556</v>
      </c>
      <c r="I1139" s="2">
        <v>48.804000000000002</v>
      </c>
    </row>
    <row r="1140" spans="1:9" x14ac:dyDescent="0.25">
      <c r="B1140">
        <v>5</v>
      </c>
      <c r="C1140" s="6">
        <v>60388</v>
      </c>
      <c r="D1140" s="1">
        <v>11.525985483870965</v>
      </c>
      <c r="E1140" s="1">
        <v>11.003060645161289</v>
      </c>
      <c r="F1140" s="2">
        <v>68.168099999999995</v>
      </c>
      <c r="G1140" s="2">
        <v>43.362000000000002</v>
      </c>
      <c r="H1140" s="2">
        <v>5.5827600000000004</v>
      </c>
      <c r="I1140" s="2">
        <v>3.1664700000000003</v>
      </c>
    </row>
    <row r="1141" spans="1:9" x14ac:dyDescent="0.25">
      <c r="B1141">
        <v>6</v>
      </c>
      <c r="C1141" s="6">
        <v>60419</v>
      </c>
      <c r="D1141" s="1">
        <v>17.412293333333331</v>
      </c>
      <c r="E1141" s="1">
        <v>17.226066666666668</v>
      </c>
      <c r="F1141" s="2">
        <v>129.0729</v>
      </c>
      <c r="G1141" s="2">
        <v>117.2559</v>
      </c>
      <c r="H1141" s="2">
        <v>48.2712</v>
      </c>
      <c r="I1141" s="2">
        <v>0</v>
      </c>
    </row>
    <row r="1142" spans="1:9" x14ac:dyDescent="0.25">
      <c r="B1142">
        <v>7</v>
      </c>
      <c r="C1142" s="6">
        <v>60449</v>
      </c>
      <c r="D1142" s="1">
        <v>19.418977419354839</v>
      </c>
      <c r="E1142" s="1">
        <v>18.18795161290323</v>
      </c>
      <c r="F1142" s="2">
        <v>28.536090000000002</v>
      </c>
      <c r="G1142" s="2">
        <v>31.957800000000002</v>
      </c>
      <c r="H1142" s="2">
        <v>0</v>
      </c>
      <c r="I1142" s="2">
        <v>0</v>
      </c>
    </row>
    <row r="1143" spans="1:9" x14ac:dyDescent="0.25">
      <c r="B1143">
        <v>8</v>
      </c>
      <c r="C1143" s="6">
        <v>60480</v>
      </c>
      <c r="D1143" s="1">
        <v>20.187470967741934</v>
      </c>
      <c r="E1143" s="1">
        <v>19.891567741935493</v>
      </c>
      <c r="F1143" s="2">
        <v>108.57899999999999</v>
      </c>
      <c r="G1143" s="2">
        <v>45.451500000000003</v>
      </c>
      <c r="H1143" s="2">
        <v>0.49999200000000005</v>
      </c>
      <c r="I1143" s="2">
        <v>0</v>
      </c>
    </row>
    <row r="1144" spans="1:9" x14ac:dyDescent="0.25">
      <c r="B1144">
        <v>9</v>
      </c>
      <c r="C1144" s="6">
        <v>60511</v>
      </c>
      <c r="D1144" s="1">
        <v>17.607346666666661</v>
      </c>
      <c r="E1144" s="1">
        <v>16.956096666666671</v>
      </c>
      <c r="F1144" s="2">
        <v>56.639099999999999</v>
      </c>
      <c r="G1144" s="2">
        <v>147.65279999999998</v>
      </c>
      <c r="H1144" s="2">
        <v>0.66259199999999996</v>
      </c>
      <c r="I1144" s="2">
        <v>42.415199999999999</v>
      </c>
    </row>
    <row r="1145" spans="1:9" x14ac:dyDescent="0.25">
      <c r="B1145">
        <v>10</v>
      </c>
      <c r="C1145" s="6">
        <v>60541</v>
      </c>
      <c r="D1145" s="1">
        <v>11.077162903225805</v>
      </c>
      <c r="E1145" s="1">
        <v>10.575802580645163</v>
      </c>
      <c r="F1145" s="2">
        <v>150.11069999999998</v>
      </c>
      <c r="G1145" s="2">
        <v>123.32130000000001</v>
      </c>
      <c r="H1145" s="2">
        <v>18.15597</v>
      </c>
      <c r="I1145" s="2">
        <v>82.30980000000001</v>
      </c>
    </row>
    <row r="1146" spans="1:9" x14ac:dyDescent="0.25">
      <c r="B1146">
        <v>11</v>
      </c>
      <c r="C1146" s="6">
        <v>60572</v>
      </c>
      <c r="D1146" s="1">
        <v>8.2946449999999992</v>
      </c>
      <c r="E1146" s="1">
        <v>8.6509026666666653</v>
      </c>
      <c r="F1146" s="2">
        <v>38.817900000000002</v>
      </c>
      <c r="G1146" s="2">
        <v>123.05010000000001</v>
      </c>
      <c r="H1146" s="2">
        <v>52.997399999999999</v>
      </c>
      <c r="I1146" s="2">
        <v>111.89490000000001</v>
      </c>
    </row>
    <row r="1147" spans="1:9" x14ac:dyDescent="0.25">
      <c r="B1147">
        <v>12</v>
      </c>
      <c r="C1147" s="6">
        <v>60602</v>
      </c>
      <c r="D1147" s="1">
        <v>1.0672241706451617</v>
      </c>
      <c r="E1147" s="1">
        <v>1.460342803548387</v>
      </c>
      <c r="F1147" s="2">
        <v>13.63353</v>
      </c>
      <c r="G1147" s="2">
        <v>22.534469999999999</v>
      </c>
      <c r="H1147" s="2">
        <v>2.797695</v>
      </c>
      <c r="I1147" s="2">
        <v>9.7487700000000004</v>
      </c>
    </row>
    <row r="1148" spans="1:9" x14ac:dyDescent="0.25">
      <c r="A1148">
        <v>2066</v>
      </c>
      <c r="B1148">
        <v>1</v>
      </c>
      <c r="C1148" s="6">
        <v>60633</v>
      </c>
      <c r="D1148" s="1">
        <v>2.8523578612903218</v>
      </c>
      <c r="E1148" s="1">
        <v>3.1202645290322581</v>
      </c>
      <c r="F1148" s="2">
        <v>89.714699999999993</v>
      </c>
      <c r="G1148" s="2">
        <v>85.020300000000006</v>
      </c>
      <c r="H1148" s="2">
        <v>88.025099999999995</v>
      </c>
      <c r="I1148" s="2">
        <v>89.620500000000007</v>
      </c>
    </row>
    <row r="1149" spans="1:9" x14ac:dyDescent="0.25">
      <c r="B1149">
        <v>2</v>
      </c>
      <c r="C1149" s="6">
        <v>60664</v>
      </c>
      <c r="D1149" s="1">
        <v>-0.26044249999999997</v>
      </c>
      <c r="E1149" s="1">
        <v>-0.48587460714285718</v>
      </c>
      <c r="F1149" s="2">
        <v>58.020299999999999</v>
      </c>
      <c r="G1149" s="2">
        <v>53.5533</v>
      </c>
      <c r="H1149" s="2">
        <v>17.51313</v>
      </c>
      <c r="I1149" s="2">
        <v>36.2697</v>
      </c>
    </row>
    <row r="1150" spans="1:9" x14ac:dyDescent="0.25">
      <c r="B1150">
        <v>3</v>
      </c>
      <c r="C1150" s="6">
        <v>60692</v>
      </c>
      <c r="D1150" s="1">
        <v>4.4173552903225817</v>
      </c>
      <c r="E1150" s="1">
        <v>4.5240205483870968</v>
      </c>
      <c r="F1150" s="2">
        <v>49.306199999999997</v>
      </c>
      <c r="G1150" s="2">
        <v>43.347900000000003</v>
      </c>
      <c r="H1150" s="2">
        <v>59.8245</v>
      </c>
      <c r="I1150" s="2">
        <v>85.568399999999997</v>
      </c>
    </row>
    <row r="1151" spans="1:9" x14ac:dyDescent="0.25">
      <c r="B1151">
        <v>4</v>
      </c>
      <c r="C1151" s="6">
        <v>60723</v>
      </c>
      <c r="D1151" s="1">
        <v>6.8026833333333334</v>
      </c>
      <c r="E1151" s="1">
        <v>6.8149013333333341</v>
      </c>
      <c r="F1151" s="2">
        <v>45.662700000000001</v>
      </c>
      <c r="G1151" s="2">
        <v>55.694399999999995</v>
      </c>
      <c r="H1151" s="2">
        <v>14.360580000000001</v>
      </c>
      <c r="I1151" s="2">
        <v>33.8337</v>
      </c>
    </row>
    <row r="1152" spans="1:9" x14ac:dyDescent="0.25">
      <c r="B1152">
        <v>5</v>
      </c>
      <c r="C1152" s="6">
        <v>60753</v>
      </c>
      <c r="D1152" s="1">
        <v>13.052353548387096</v>
      </c>
      <c r="E1152" s="1">
        <v>12.731098387096774</v>
      </c>
      <c r="F1152" s="2">
        <v>87.162299999999988</v>
      </c>
      <c r="G1152" s="2">
        <v>105.5703</v>
      </c>
      <c r="H1152" s="2">
        <v>18.90006</v>
      </c>
      <c r="I1152" s="2">
        <v>5.9121600000000001</v>
      </c>
    </row>
    <row r="1153" spans="1:9" x14ac:dyDescent="0.25">
      <c r="B1153">
        <v>6</v>
      </c>
      <c r="C1153" s="6">
        <v>60784</v>
      </c>
      <c r="D1153" s="1">
        <v>16.653639999999999</v>
      </c>
      <c r="E1153" s="1">
        <v>16.323650000000001</v>
      </c>
      <c r="F1153" s="2">
        <v>31.825500000000002</v>
      </c>
      <c r="G1153" s="2">
        <v>53.5989</v>
      </c>
      <c r="H1153" s="2">
        <v>5.0012699999999999</v>
      </c>
      <c r="I1153" s="2">
        <v>0</v>
      </c>
    </row>
    <row r="1154" spans="1:9" x14ac:dyDescent="0.25">
      <c r="B1154">
        <v>7</v>
      </c>
      <c r="C1154" s="6">
        <v>60814</v>
      </c>
      <c r="D1154" s="1">
        <v>19.335303225806452</v>
      </c>
      <c r="E1154" s="1">
        <v>18.464174193548384</v>
      </c>
      <c r="F1154" s="2">
        <v>67.962600000000009</v>
      </c>
      <c r="G1154" s="2">
        <v>83.612099999999998</v>
      </c>
      <c r="H1154" s="2">
        <v>0</v>
      </c>
      <c r="I1154" s="2">
        <v>0</v>
      </c>
    </row>
    <row r="1155" spans="1:9" x14ac:dyDescent="0.25">
      <c r="B1155">
        <v>8</v>
      </c>
      <c r="C1155" s="6">
        <v>60845</v>
      </c>
      <c r="D1155" s="1">
        <v>21.716574193548386</v>
      </c>
      <c r="E1155" s="1">
        <v>22.128858064516134</v>
      </c>
      <c r="F1155" s="2">
        <v>45.715200000000003</v>
      </c>
      <c r="G1155" s="2">
        <v>49.788899999999998</v>
      </c>
      <c r="H1155" s="2">
        <v>0.49863599999999997</v>
      </c>
      <c r="I1155" s="2">
        <v>0</v>
      </c>
    </row>
    <row r="1156" spans="1:9" x14ac:dyDescent="0.25">
      <c r="B1156">
        <v>9</v>
      </c>
      <c r="C1156" s="6">
        <v>60876</v>
      </c>
      <c r="D1156" s="1">
        <v>17.737666666666669</v>
      </c>
      <c r="E1156" s="1">
        <v>17.174769999999999</v>
      </c>
      <c r="F1156" s="2">
        <v>50.940300000000001</v>
      </c>
      <c r="G1156" s="2">
        <v>63.4527</v>
      </c>
      <c r="H1156" s="2">
        <v>0.38649299999999998</v>
      </c>
      <c r="I1156" s="2">
        <v>5.5855799999999993</v>
      </c>
    </row>
    <row r="1157" spans="1:9" x14ac:dyDescent="0.25">
      <c r="B1157">
        <v>10</v>
      </c>
      <c r="C1157" s="6">
        <v>60906</v>
      </c>
      <c r="D1157" s="1">
        <v>14.016700000000002</v>
      </c>
      <c r="E1157" s="1">
        <v>14.200164516129032</v>
      </c>
      <c r="F1157" s="2">
        <v>110.3763</v>
      </c>
      <c r="G1157" s="2">
        <v>238.27019999999999</v>
      </c>
      <c r="H1157" s="2">
        <v>2.7515579999999997</v>
      </c>
      <c r="I1157" s="2">
        <v>181.26929999999999</v>
      </c>
    </row>
    <row r="1158" spans="1:9" x14ac:dyDescent="0.25">
      <c r="B1158">
        <v>11</v>
      </c>
      <c r="C1158" s="6">
        <v>60937</v>
      </c>
      <c r="D1158" s="1">
        <v>8.579028000000001</v>
      </c>
      <c r="E1158" s="1">
        <v>8.4074393333333344</v>
      </c>
      <c r="F1158" s="2">
        <v>71.394599999999997</v>
      </c>
      <c r="G1158" s="2">
        <v>174.25139999999999</v>
      </c>
      <c r="H1158" s="2">
        <v>40.521000000000001</v>
      </c>
      <c r="I1158" s="2">
        <v>142.96680000000001</v>
      </c>
    </row>
    <row r="1159" spans="1:9" x14ac:dyDescent="0.25">
      <c r="B1159">
        <v>12</v>
      </c>
      <c r="C1159" s="6">
        <v>60967</v>
      </c>
      <c r="D1159" s="1">
        <v>5.9648664516129024</v>
      </c>
      <c r="E1159" s="1">
        <v>5.5022401935483867</v>
      </c>
      <c r="F1159" s="2">
        <v>38.718600000000002</v>
      </c>
      <c r="G1159" s="2">
        <v>138.96209999999999</v>
      </c>
      <c r="H1159" s="2">
        <v>30.661499999999997</v>
      </c>
      <c r="I1159" s="2">
        <v>131.14589999999998</v>
      </c>
    </row>
    <row r="1160" spans="1:9" x14ac:dyDescent="0.25">
      <c r="A1160">
        <v>2067</v>
      </c>
      <c r="B1160">
        <v>1</v>
      </c>
      <c r="C1160" s="6">
        <v>60998</v>
      </c>
      <c r="D1160" s="1">
        <v>4.0304585161290323</v>
      </c>
      <c r="E1160" s="1">
        <v>4.3137154645161297</v>
      </c>
      <c r="F1160" s="2">
        <v>52.079099999999997</v>
      </c>
      <c r="G1160" s="2">
        <v>64.081199999999995</v>
      </c>
      <c r="H1160" s="2">
        <v>44.432699999999997</v>
      </c>
      <c r="I1160" s="2">
        <v>57.615000000000002</v>
      </c>
    </row>
    <row r="1161" spans="1:9" x14ac:dyDescent="0.25">
      <c r="B1161">
        <v>2</v>
      </c>
      <c r="C1161" s="6">
        <v>61029</v>
      </c>
      <c r="D1161" s="1">
        <v>5.5661917857142864</v>
      </c>
      <c r="E1161" s="1">
        <v>5.9500421428571437</v>
      </c>
      <c r="F1161" s="2">
        <v>74.6751</v>
      </c>
      <c r="G1161" s="2">
        <v>145.51319999999998</v>
      </c>
      <c r="H1161" s="2">
        <v>65.4666</v>
      </c>
      <c r="I1161" s="2">
        <v>149.5941</v>
      </c>
    </row>
    <row r="1162" spans="1:9" x14ac:dyDescent="0.25">
      <c r="B1162">
        <v>3</v>
      </c>
      <c r="C1162" s="6">
        <v>61057</v>
      </c>
      <c r="D1162" s="1">
        <v>6.6796938709677409</v>
      </c>
      <c r="E1162" s="1">
        <v>6.4253961290322588</v>
      </c>
      <c r="F1162" s="2">
        <v>128.80950000000001</v>
      </c>
      <c r="G1162" s="2">
        <v>170.8194</v>
      </c>
      <c r="H1162" s="2">
        <v>142.50569999999999</v>
      </c>
      <c r="I1162" s="2">
        <v>173.32980000000001</v>
      </c>
    </row>
    <row r="1163" spans="1:9" x14ac:dyDescent="0.25">
      <c r="B1163">
        <v>4</v>
      </c>
      <c r="C1163" s="6">
        <v>61088</v>
      </c>
      <c r="D1163" s="1">
        <v>7.9916590000000012</v>
      </c>
      <c r="E1163" s="1">
        <v>7.462648999999999</v>
      </c>
      <c r="F1163" s="2">
        <v>77.8566</v>
      </c>
      <c r="G1163" s="2">
        <v>128.9331</v>
      </c>
      <c r="H1163" s="2">
        <v>53.759100000000004</v>
      </c>
      <c r="I1163" s="2">
        <v>119.9838</v>
      </c>
    </row>
    <row r="1164" spans="1:9" x14ac:dyDescent="0.25">
      <c r="B1164">
        <v>5</v>
      </c>
      <c r="C1164" s="6">
        <v>61118</v>
      </c>
      <c r="D1164" s="1">
        <v>12.19011677419355</v>
      </c>
      <c r="E1164" s="1">
        <v>11.820395806451613</v>
      </c>
      <c r="F1164" s="2">
        <v>170.178</v>
      </c>
      <c r="G1164" s="2">
        <v>117.10290000000001</v>
      </c>
      <c r="H1164" s="2">
        <v>104.7186</v>
      </c>
      <c r="I1164" s="2">
        <v>32.888100000000001</v>
      </c>
    </row>
    <row r="1165" spans="1:9" x14ac:dyDescent="0.25">
      <c r="B1165">
        <v>6</v>
      </c>
      <c r="C1165" s="6">
        <v>61149</v>
      </c>
      <c r="D1165" s="1">
        <v>15.946900000000005</v>
      </c>
      <c r="E1165" s="1">
        <v>15.129476666666669</v>
      </c>
      <c r="F1165" s="2">
        <v>73.404899999999998</v>
      </c>
      <c r="G1165" s="2">
        <v>59.902200000000001</v>
      </c>
      <c r="H1165" s="2">
        <v>38.966700000000003</v>
      </c>
      <c r="I1165" s="2">
        <v>0</v>
      </c>
    </row>
    <row r="1166" spans="1:9" x14ac:dyDescent="0.25">
      <c r="B1166">
        <v>7</v>
      </c>
      <c r="C1166" s="6">
        <v>61179</v>
      </c>
      <c r="D1166" s="1">
        <v>17.737025806451616</v>
      </c>
      <c r="E1166" s="1">
        <v>16.421258064516127</v>
      </c>
      <c r="F1166" s="2">
        <v>72.69</v>
      </c>
      <c r="G1166" s="2">
        <v>141.94979999999998</v>
      </c>
      <c r="H1166" s="2">
        <v>0</v>
      </c>
      <c r="I1166" s="2">
        <v>27.739440000000002</v>
      </c>
    </row>
    <row r="1167" spans="1:9" x14ac:dyDescent="0.25">
      <c r="B1167">
        <v>8</v>
      </c>
      <c r="C1167" s="6">
        <v>61210</v>
      </c>
      <c r="D1167" s="1">
        <v>18.373012903225806</v>
      </c>
      <c r="E1167" s="1">
        <v>17.360019354838716</v>
      </c>
      <c r="F1167" s="2">
        <v>41.287800000000004</v>
      </c>
      <c r="G1167" s="2">
        <v>57.8949</v>
      </c>
      <c r="H1167" s="2">
        <v>0.368649</v>
      </c>
      <c r="I1167" s="2">
        <v>0</v>
      </c>
    </row>
    <row r="1168" spans="1:9" x14ac:dyDescent="0.25">
      <c r="B1168">
        <v>9</v>
      </c>
      <c r="C1168" s="6">
        <v>61241</v>
      </c>
      <c r="D1168" s="1">
        <v>15.864236666666667</v>
      </c>
      <c r="E1168" s="1">
        <v>15.523723333333333</v>
      </c>
      <c r="F1168" s="2">
        <v>95.160599999999988</v>
      </c>
      <c r="G1168" s="2">
        <v>92.618399999999994</v>
      </c>
      <c r="H1168" s="2">
        <v>1.133283</v>
      </c>
      <c r="I1168" s="2">
        <v>27.63138</v>
      </c>
    </row>
    <row r="1169" spans="1:9" x14ac:dyDescent="0.25">
      <c r="B1169">
        <v>10</v>
      </c>
      <c r="C1169" s="6">
        <v>61271</v>
      </c>
      <c r="D1169" s="1">
        <v>10.649946129032255</v>
      </c>
      <c r="E1169" s="1">
        <v>10.296813548387096</v>
      </c>
      <c r="F1169" s="2">
        <v>103.9731</v>
      </c>
      <c r="G1169" s="2">
        <v>243.43140000000002</v>
      </c>
      <c r="H1169" s="2">
        <v>7.8080100000000012</v>
      </c>
      <c r="I1169" s="2">
        <v>191.5977</v>
      </c>
    </row>
    <row r="1170" spans="1:9" x14ac:dyDescent="0.25">
      <c r="B1170">
        <v>11</v>
      </c>
      <c r="C1170" s="6">
        <v>61302</v>
      </c>
      <c r="D1170" s="1">
        <v>7.4951990000000004</v>
      </c>
      <c r="E1170" s="1">
        <v>7.2216036666666668</v>
      </c>
      <c r="F1170" s="2">
        <v>62.101500000000001</v>
      </c>
      <c r="G1170" s="2">
        <v>131.92140000000001</v>
      </c>
      <c r="H1170" s="2">
        <v>54.184800000000003</v>
      </c>
      <c r="I1170" s="2">
        <v>107.04179999999999</v>
      </c>
    </row>
    <row r="1171" spans="1:9" x14ac:dyDescent="0.25">
      <c r="B1171">
        <v>12</v>
      </c>
      <c r="C1171" s="6">
        <v>61332</v>
      </c>
      <c r="D1171" s="1">
        <v>4.8293033870967736</v>
      </c>
      <c r="E1171" s="1">
        <v>5.0241955161290326</v>
      </c>
      <c r="F1171" s="2">
        <v>51.031500000000001</v>
      </c>
      <c r="G1171" s="2">
        <v>143.38380000000001</v>
      </c>
      <c r="H1171" s="2">
        <v>38.604600000000005</v>
      </c>
      <c r="I1171" s="2">
        <v>135.86519999999999</v>
      </c>
    </row>
    <row r="1172" spans="1:9" x14ac:dyDescent="0.25">
      <c r="A1172">
        <v>2068</v>
      </c>
      <c r="B1172">
        <v>1</v>
      </c>
      <c r="C1172" s="6">
        <v>61363</v>
      </c>
      <c r="D1172" s="1">
        <v>4.0894179354838709</v>
      </c>
      <c r="E1172" s="1">
        <v>3.8907314193548386</v>
      </c>
      <c r="F1172" s="2">
        <v>66.765299999999996</v>
      </c>
      <c r="G1172" s="2">
        <v>82.356300000000005</v>
      </c>
      <c r="H1172" s="2">
        <v>60.899700000000003</v>
      </c>
      <c r="I1172" s="2">
        <v>74.304599999999994</v>
      </c>
    </row>
    <row r="1173" spans="1:9" x14ac:dyDescent="0.25">
      <c r="B1173">
        <v>2</v>
      </c>
      <c r="C1173" s="6">
        <v>61394</v>
      </c>
      <c r="D1173" s="1">
        <v>3.3732540344827591</v>
      </c>
      <c r="E1173" s="1">
        <v>3.2612866896551718</v>
      </c>
      <c r="F1173" s="2">
        <v>80.440200000000004</v>
      </c>
      <c r="G1173" s="2">
        <v>75.202200000000005</v>
      </c>
      <c r="H1173" s="2">
        <v>85.275300000000001</v>
      </c>
      <c r="I1173" s="2">
        <v>77.694299999999998</v>
      </c>
    </row>
    <row r="1174" spans="1:9" x14ac:dyDescent="0.25">
      <c r="B1174">
        <v>3</v>
      </c>
      <c r="C1174" s="6">
        <v>61423</v>
      </c>
      <c r="D1174" s="1">
        <v>3.7498436129032258</v>
      </c>
      <c r="E1174" s="1">
        <v>3.9669458387096772</v>
      </c>
      <c r="F1174" s="2">
        <v>53.7042</v>
      </c>
      <c r="G1174" s="2">
        <v>47.2029</v>
      </c>
      <c r="H1174" s="2">
        <v>36.098399999999998</v>
      </c>
      <c r="I1174" s="2">
        <v>50.577300000000001</v>
      </c>
    </row>
    <row r="1175" spans="1:9" x14ac:dyDescent="0.25">
      <c r="B1175">
        <v>4</v>
      </c>
      <c r="C1175" s="6">
        <v>61454</v>
      </c>
      <c r="D1175" s="1">
        <v>8.879982</v>
      </c>
      <c r="E1175" s="1">
        <v>9.2152286666666647</v>
      </c>
      <c r="F1175" s="2">
        <v>31.863900000000001</v>
      </c>
      <c r="G1175" s="2">
        <v>22.7592</v>
      </c>
      <c r="H1175" s="2">
        <v>14.55987</v>
      </c>
      <c r="I1175" s="2">
        <v>23.839980000000001</v>
      </c>
    </row>
    <row r="1176" spans="1:9" x14ac:dyDescent="0.25">
      <c r="B1176">
        <v>5</v>
      </c>
      <c r="C1176" s="6">
        <v>61484</v>
      </c>
      <c r="D1176" s="1">
        <v>14.193403225806453</v>
      </c>
      <c r="E1176" s="1">
        <v>13.57785806451613</v>
      </c>
      <c r="F1176" s="2">
        <v>44.217510000000004</v>
      </c>
      <c r="G1176" s="2">
        <v>31.959299999999999</v>
      </c>
      <c r="H1176" s="2">
        <v>2.9715930000000004</v>
      </c>
      <c r="I1176" s="2">
        <v>0</v>
      </c>
    </row>
    <row r="1177" spans="1:9" x14ac:dyDescent="0.25">
      <c r="B1177">
        <v>6</v>
      </c>
      <c r="C1177" s="6">
        <v>61515</v>
      </c>
      <c r="D1177" s="1">
        <v>16.99052</v>
      </c>
      <c r="E1177" s="1">
        <v>16.419443333333334</v>
      </c>
      <c r="F1177" s="2">
        <v>56.673899999999996</v>
      </c>
      <c r="G1177" s="2">
        <v>72.456299999999999</v>
      </c>
      <c r="H1177" s="2">
        <v>1.363461</v>
      </c>
      <c r="I1177" s="2">
        <v>0.68989199999999995</v>
      </c>
    </row>
    <row r="1178" spans="1:9" x14ac:dyDescent="0.25">
      <c r="B1178">
        <v>7</v>
      </c>
      <c r="C1178" s="6">
        <v>61545</v>
      </c>
      <c r="D1178" s="1">
        <v>19.900200000000005</v>
      </c>
      <c r="E1178" s="1">
        <v>18.514390322580645</v>
      </c>
      <c r="F1178" s="2">
        <v>47.342399999999998</v>
      </c>
      <c r="G1178" s="2">
        <v>88.359300000000005</v>
      </c>
      <c r="H1178" s="2">
        <v>0.14001330000000001</v>
      </c>
      <c r="I1178" s="2">
        <v>0</v>
      </c>
    </row>
    <row r="1179" spans="1:9" x14ac:dyDescent="0.25">
      <c r="B1179">
        <v>8</v>
      </c>
      <c r="C1179" s="6">
        <v>61576</v>
      </c>
      <c r="D1179" s="1">
        <v>18.861538709677419</v>
      </c>
      <c r="E1179" s="1">
        <v>17.81448709677419</v>
      </c>
      <c r="F1179" s="2">
        <v>62.394300000000001</v>
      </c>
      <c r="G1179" s="2">
        <v>85.620599999999996</v>
      </c>
      <c r="H1179" s="2">
        <v>0.856074</v>
      </c>
      <c r="I1179" s="2">
        <v>1.7700180000000001</v>
      </c>
    </row>
    <row r="1180" spans="1:9" x14ac:dyDescent="0.25">
      <c r="B1180">
        <v>9</v>
      </c>
      <c r="C1180" s="6">
        <v>61607</v>
      </c>
      <c r="D1180" s="1">
        <v>16.295739999999999</v>
      </c>
      <c r="E1180" s="1">
        <v>16.348769999999998</v>
      </c>
      <c r="F1180" s="2">
        <v>94.5762</v>
      </c>
      <c r="G1180" s="2">
        <v>7.0008900000000001</v>
      </c>
      <c r="H1180" s="2">
        <v>1.2384719999999998</v>
      </c>
      <c r="I1180" s="2">
        <v>0</v>
      </c>
    </row>
    <row r="1181" spans="1:9" x14ac:dyDescent="0.25">
      <c r="B1181">
        <v>10</v>
      </c>
      <c r="C1181" s="6">
        <v>61637</v>
      </c>
      <c r="D1181" s="1">
        <v>11.111429354838709</v>
      </c>
      <c r="E1181" s="1">
        <v>10.909694838709678</v>
      </c>
      <c r="F1181" s="2">
        <v>47.136600000000001</v>
      </c>
      <c r="G1181" s="2">
        <v>68.598299999999995</v>
      </c>
      <c r="H1181" s="2">
        <v>0.65109300000000003</v>
      </c>
      <c r="I1181" s="2">
        <v>4.3954200000000005</v>
      </c>
    </row>
    <row r="1182" spans="1:9" x14ac:dyDescent="0.25">
      <c r="B1182">
        <v>11</v>
      </c>
      <c r="C1182" s="6">
        <v>61668</v>
      </c>
      <c r="D1182" s="1">
        <v>5.7598403999999999</v>
      </c>
      <c r="E1182" s="1">
        <v>5.2046436333333332</v>
      </c>
      <c r="F1182" s="2">
        <v>46.331400000000002</v>
      </c>
      <c r="G1182" s="2">
        <v>97.073400000000007</v>
      </c>
      <c r="H1182" s="2">
        <v>31.845299999999998</v>
      </c>
      <c r="I1182" s="2">
        <v>86.505899999999997</v>
      </c>
    </row>
    <row r="1183" spans="1:9" x14ac:dyDescent="0.25">
      <c r="B1183">
        <v>12</v>
      </c>
      <c r="C1183" s="6">
        <v>61698</v>
      </c>
      <c r="D1183" s="1">
        <v>3.7549004612903225</v>
      </c>
      <c r="E1183" s="1">
        <v>3.3859101677419359</v>
      </c>
      <c r="F1183" s="2">
        <v>70.857299999999995</v>
      </c>
      <c r="G1183" s="2">
        <v>79.735799999999998</v>
      </c>
      <c r="H1183" s="2">
        <v>67.077600000000004</v>
      </c>
      <c r="I1183" s="2">
        <v>76.755600000000001</v>
      </c>
    </row>
    <row r="1184" spans="1:9" x14ac:dyDescent="0.25">
      <c r="A1184">
        <v>2069</v>
      </c>
      <c r="B1184">
        <v>1</v>
      </c>
      <c r="C1184" s="6">
        <v>61729</v>
      </c>
      <c r="D1184" s="1">
        <v>3.5515156774193546</v>
      </c>
      <c r="E1184" s="1">
        <v>4.1668786129032265</v>
      </c>
      <c r="F1184" s="2">
        <v>62.558700000000002</v>
      </c>
      <c r="G1184" s="2">
        <v>110.9079</v>
      </c>
      <c r="H1184" s="2">
        <v>53.501399999999997</v>
      </c>
      <c r="I1184" s="2">
        <v>109.50839999999999</v>
      </c>
    </row>
    <row r="1185" spans="1:9" x14ac:dyDescent="0.25">
      <c r="B1185">
        <v>2</v>
      </c>
      <c r="C1185" s="6">
        <v>61760</v>
      </c>
      <c r="D1185" s="1">
        <v>2.1716389357142858</v>
      </c>
      <c r="E1185" s="1">
        <v>2.4419721535714283</v>
      </c>
      <c r="F1185" s="2">
        <v>35.696400000000004</v>
      </c>
      <c r="G1185" s="2">
        <v>78.416399999999996</v>
      </c>
      <c r="H1185" s="2">
        <v>22.484549999999999</v>
      </c>
      <c r="I1185" s="2">
        <v>84.794399999999996</v>
      </c>
    </row>
    <row r="1186" spans="1:9" x14ac:dyDescent="0.25">
      <c r="B1186">
        <v>3</v>
      </c>
      <c r="C1186" s="6">
        <v>61788</v>
      </c>
      <c r="D1186" s="1">
        <v>5.3270967741935475</v>
      </c>
      <c r="E1186" s="1">
        <v>5.5902354838709689</v>
      </c>
      <c r="F1186" s="2">
        <v>54.759299999999996</v>
      </c>
      <c r="G1186" s="2">
        <v>75.407700000000006</v>
      </c>
      <c r="H1186" s="2">
        <v>34.756500000000003</v>
      </c>
      <c r="I1186" s="2">
        <v>77.482799999999997</v>
      </c>
    </row>
    <row r="1187" spans="1:9" x14ac:dyDescent="0.25">
      <c r="B1187">
        <v>4</v>
      </c>
      <c r="C1187" s="6">
        <v>61819</v>
      </c>
      <c r="D1187" s="1">
        <v>8.8668586666666673</v>
      </c>
      <c r="E1187" s="1">
        <v>8.9529776666666692</v>
      </c>
      <c r="F1187" s="2">
        <v>62.3307</v>
      </c>
      <c r="G1187" s="2">
        <v>59.238</v>
      </c>
      <c r="H1187" s="2">
        <v>12.668699999999999</v>
      </c>
      <c r="I1187" s="2">
        <v>20.601569999999999</v>
      </c>
    </row>
    <row r="1188" spans="1:9" x14ac:dyDescent="0.25">
      <c r="B1188">
        <v>5</v>
      </c>
      <c r="C1188" s="6">
        <v>61849</v>
      </c>
      <c r="D1188" s="1">
        <v>12.005644516129033</v>
      </c>
      <c r="E1188" s="1">
        <v>11.011361290322576</v>
      </c>
      <c r="F1188" s="2">
        <v>97.527300000000011</v>
      </c>
      <c r="G1188" s="2">
        <v>83.495100000000008</v>
      </c>
      <c r="H1188" s="2">
        <v>28.571819999999999</v>
      </c>
      <c r="I1188" s="2">
        <v>2.7862260000000001</v>
      </c>
    </row>
    <row r="1189" spans="1:9" x14ac:dyDescent="0.25">
      <c r="B1189">
        <v>6</v>
      </c>
      <c r="C1189" s="6">
        <v>61880</v>
      </c>
      <c r="D1189" s="1">
        <v>15.217680000000001</v>
      </c>
      <c r="E1189" s="1">
        <v>14.551870000000001</v>
      </c>
      <c r="F1189" s="2">
        <v>71.304599999999994</v>
      </c>
      <c r="G1189" s="2">
        <v>27.431729999999998</v>
      </c>
      <c r="H1189" s="2">
        <v>0.73142400000000007</v>
      </c>
      <c r="I1189" s="2">
        <v>0</v>
      </c>
    </row>
    <row r="1190" spans="1:9" x14ac:dyDescent="0.25">
      <c r="B1190">
        <v>7</v>
      </c>
      <c r="C1190" s="6">
        <v>61910</v>
      </c>
      <c r="D1190" s="1">
        <v>17.341103225806453</v>
      </c>
      <c r="E1190" s="1">
        <v>16.407693548387094</v>
      </c>
      <c r="F1190" s="2">
        <v>120.744</v>
      </c>
      <c r="G1190" s="2">
        <v>100.49249999999999</v>
      </c>
      <c r="H1190" s="2">
        <v>1.2680130000000001</v>
      </c>
      <c r="I1190" s="2">
        <v>0</v>
      </c>
    </row>
    <row r="1191" spans="1:9" x14ac:dyDescent="0.25">
      <c r="B1191">
        <v>8</v>
      </c>
      <c r="C1191" s="6">
        <v>61941</v>
      </c>
      <c r="D1191" s="1">
        <v>19.354729032258067</v>
      </c>
      <c r="E1191" s="1">
        <v>18.730464516129029</v>
      </c>
      <c r="F1191" s="2">
        <v>52.130699999999997</v>
      </c>
      <c r="G1191" s="2">
        <v>48.595500000000001</v>
      </c>
      <c r="H1191" s="2">
        <v>0.95878200000000002</v>
      </c>
      <c r="I1191" s="2">
        <v>0</v>
      </c>
    </row>
    <row r="1192" spans="1:9" x14ac:dyDescent="0.25">
      <c r="B1192">
        <v>9</v>
      </c>
      <c r="C1192" s="6">
        <v>61972</v>
      </c>
      <c r="D1192" s="1">
        <v>14.583622</v>
      </c>
      <c r="E1192" s="1">
        <v>13.68538866666667</v>
      </c>
      <c r="F1192" s="2">
        <v>87.0471</v>
      </c>
      <c r="G1192" s="2">
        <v>133.25729999999999</v>
      </c>
      <c r="H1192" s="2">
        <v>0.81162299999999998</v>
      </c>
      <c r="I1192" s="2">
        <v>52.103999999999999</v>
      </c>
    </row>
    <row r="1193" spans="1:9" x14ac:dyDescent="0.25">
      <c r="B1193">
        <v>10</v>
      </c>
      <c r="C1193" s="6">
        <v>62002</v>
      </c>
      <c r="D1193" s="1">
        <v>11.840482258064513</v>
      </c>
      <c r="E1193" s="1">
        <v>11.850729999999999</v>
      </c>
      <c r="F1193" s="2">
        <v>154.9503</v>
      </c>
      <c r="G1193" s="2">
        <v>208.25490000000002</v>
      </c>
      <c r="H1193" s="2">
        <v>99.791399999999996</v>
      </c>
      <c r="I1193" s="2">
        <v>176.1189</v>
      </c>
    </row>
    <row r="1194" spans="1:9" x14ac:dyDescent="0.25">
      <c r="B1194">
        <v>11</v>
      </c>
      <c r="C1194" s="6">
        <v>62033</v>
      </c>
      <c r="D1194" s="1">
        <v>5.9174719333333341</v>
      </c>
      <c r="E1194" s="1">
        <v>5.6491937000000005</v>
      </c>
      <c r="F1194" s="2">
        <v>83.819400000000002</v>
      </c>
      <c r="G1194" s="2">
        <v>128.8047</v>
      </c>
      <c r="H1194" s="2">
        <v>101.05289999999999</v>
      </c>
      <c r="I1194" s="2">
        <v>115.905</v>
      </c>
    </row>
    <row r="1195" spans="1:9" x14ac:dyDescent="0.25">
      <c r="B1195">
        <v>12</v>
      </c>
      <c r="C1195" s="6">
        <v>62063</v>
      </c>
      <c r="D1195" s="1">
        <v>0.68683212903225788</v>
      </c>
      <c r="E1195" s="1">
        <v>-0.34137251612903263</v>
      </c>
      <c r="F1195" s="2">
        <v>118.8447</v>
      </c>
      <c r="G1195" s="2">
        <v>86.538299999999992</v>
      </c>
      <c r="H1195" s="2">
        <v>137.2362</v>
      </c>
      <c r="I1195" s="2">
        <v>77.7483</v>
      </c>
    </row>
    <row r="1196" spans="1:9" x14ac:dyDescent="0.25">
      <c r="A1196">
        <v>2070</v>
      </c>
      <c r="B1196">
        <v>1</v>
      </c>
      <c r="C1196" s="6">
        <v>62094</v>
      </c>
      <c r="D1196" s="1">
        <v>2.555388248387096</v>
      </c>
      <c r="E1196" s="1">
        <v>2.0769362000000005</v>
      </c>
      <c r="F1196" s="2">
        <v>94.4529</v>
      </c>
      <c r="G1196" s="2">
        <v>173.0538</v>
      </c>
      <c r="H1196" s="2">
        <v>117.57000000000001</v>
      </c>
      <c r="I1196" s="2">
        <v>169.065</v>
      </c>
    </row>
    <row r="1197" spans="1:9" x14ac:dyDescent="0.25">
      <c r="B1197">
        <v>2</v>
      </c>
      <c r="C1197" s="6">
        <v>62125</v>
      </c>
      <c r="D1197" s="1">
        <v>4.9937820178571419</v>
      </c>
      <c r="E1197" s="1">
        <v>5.4678132857142865</v>
      </c>
      <c r="F1197" s="2">
        <v>27.922650000000001</v>
      </c>
      <c r="G1197" s="2">
        <v>43.593600000000002</v>
      </c>
      <c r="H1197" s="2">
        <v>15.79851</v>
      </c>
      <c r="I1197" s="2">
        <v>51.252600000000001</v>
      </c>
    </row>
    <row r="1198" spans="1:9" x14ac:dyDescent="0.25">
      <c r="B1198">
        <v>3</v>
      </c>
      <c r="C1198" s="6">
        <v>62153</v>
      </c>
      <c r="D1198" s="1">
        <v>4.0081472580645165</v>
      </c>
      <c r="E1198" s="1">
        <v>4.1244864838709683</v>
      </c>
      <c r="F1198" s="2">
        <v>45.093000000000004</v>
      </c>
      <c r="G1198" s="2">
        <v>29.802420000000001</v>
      </c>
      <c r="H1198" s="2">
        <v>35.320499999999996</v>
      </c>
      <c r="I1198" s="2">
        <v>30.546300000000002</v>
      </c>
    </row>
    <row r="1199" spans="1:9" x14ac:dyDescent="0.25">
      <c r="B1199">
        <v>4</v>
      </c>
      <c r="C1199" s="6">
        <v>62184</v>
      </c>
      <c r="D1199" s="1">
        <v>10.655846</v>
      </c>
      <c r="E1199" s="1">
        <v>11.216573000000002</v>
      </c>
      <c r="F1199" s="2">
        <v>37.191899999999997</v>
      </c>
      <c r="G1199" s="2">
        <v>24.168060000000001</v>
      </c>
      <c r="H1199" s="2">
        <v>2.225949</v>
      </c>
      <c r="I1199" s="2">
        <v>22.673939999999998</v>
      </c>
    </row>
    <row r="1200" spans="1:9" x14ac:dyDescent="0.25">
      <c r="B1200">
        <v>5</v>
      </c>
      <c r="C1200" s="6">
        <v>62214</v>
      </c>
      <c r="D1200" s="1">
        <v>13.819369354838711</v>
      </c>
      <c r="E1200" s="1">
        <v>13.894704516129028</v>
      </c>
      <c r="F1200" s="2">
        <v>8.11524</v>
      </c>
      <c r="G1200" s="2">
        <v>21.72597</v>
      </c>
      <c r="H1200" s="2">
        <v>1.136361</v>
      </c>
      <c r="I1200" s="2">
        <v>0</v>
      </c>
    </row>
    <row r="1201" spans="1:9" x14ac:dyDescent="0.25">
      <c r="B1201">
        <v>6</v>
      </c>
      <c r="C1201" s="6">
        <v>62245</v>
      </c>
      <c r="D1201" s="1">
        <v>19.015120000000003</v>
      </c>
      <c r="E1201" s="1">
        <v>17.662013333333334</v>
      </c>
      <c r="F1201" s="2">
        <v>38.496600000000001</v>
      </c>
      <c r="G1201" s="2">
        <v>99.105000000000004</v>
      </c>
      <c r="H1201" s="2">
        <v>2.1028859999999998</v>
      </c>
      <c r="I1201" s="2">
        <v>3.77664</v>
      </c>
    </row>
    <row r="1202" spans="1:9" x14ac:dyDescent="0.25">
      <c r="B1202">
        <v>7</v>
      </c>
      <c r="C1202" s="6">
        <v>62275</v>
      </c>
      <c r="D1202" s="1">
        <v>18.100729032258066</v>
      </c>
      <c r="E1202" s="1">
        <v>17.292648387096772</v>
      </c>
      <c r="F1202" s="2">
        <v>87.398099999999999</v>
      </c>
      <c r="G1202" s="2">
        <v>57.739800000000002</v>
      </c>
      <c r="H1202" s="2">
        <v>0.14772389999999999</v>
      </c>
      <c r="I1202" s="2">
        <v>0</v>
      </c>
    </row>
    <row r="1203" spans="1:9" x14ac:dyDescent="0.25">
      <c r="B1203">
        <v>8</v>
      </c>
      <c r="C1203" s="6">
        <v>62306</v>
      </c>
      <c r="D1203" s="1">
        <v>20.925677419354844</v>
      </c>
      <c r="E1203" s="1">
        <v>19.415367741935484</v>
      </c>
      <c r="F1203" s="2">
        <v>26.94237</v>
      </c>
      <c r="G1203" s="2">
        <v>34.518000000000001</v>
      </c>
      <c r="H1203" s="2">
        <v>1.0890660000000001</v>
      </c>
      <c r="I1203" s="2">
        <v>0</v>
      </c>
    </row>
    <row r="1204" spans="1:9" x14ac:dyDescent="0.25">
      <c r="B1204">
        <v>9</v>
      </c>
      <c r="C1204" s="6">
        <v>62337</v>
      </c>
      <c r="D1204" s="1">
        <v>15.227513333333333</v>
      </c>
      <c r="E1204" s="1">
        <v>14.360165333333331</v>
      </c>
      <c r="F1204" s="2">
        <v>83.66879999999999</v>
      </c>
      <c r="G1204" s="2">
        <v>132.2313</v>
      </c>
      <c r="H1204" s="2">
        <v>0.371838</v>
      </c>
      <c r="I1204" s="2">
        <v>8.4129000000000005</v>
      </c>
    </row>
    <row r="1205" spans="1:9" x14ac:dyDescent="0.25">
      <c r="B1205">
        <v>10</v>
      </c>
      <c r="C1205" s="6">
        <v>62367</v>
      </c>
      <c r="D1205" s="1">
        <v>11.765404516129033</v>
      </c>
      <c r="E1205" s="1">
        <v>11.51854064516129</v>
      </c>
      <c r="F1205" s="2">
        <v>85.612799999999993</v>
      </c>
      <c r="G1205" s="2">
        <v>79.631100000000004</v>
      </c>
      <c r="H1205" s="2">
        <v>16.770420000000001</v>
      </c>
      <c r="I1205" s="2">
        <v>45.8688</v>
      </c>
    </row>
    <row r="1206" spans="1:9" x14ac:dyDescent="0.25">
      <c r="B1206">
        <v>11</v>
      </c>
      <c r="C1206" s="6">
        <v>62398</v>
      </c>
      <c r="D1206" s="1">
        <v>8.0447206666666666</v>
      </c>
      <c r="E1206" s="1">
        <v>7.6225513333333348</v>
      </c>
      <c r="F1206" s="2">
        <v>145.3134</v>
      </c>
      <c r="G1206" s="2">
        <v>275.5548</v>
      </c>
      <c r="H1206" s="2">
        <v>126.5265</v>
      </c>
      <c r="I1206" s="2">
        <v>257.3544</v>
      </c>
    </row>
    <row r="1207" spans="1:9" x14ac:dyDescent="0.25">
      <c r="B1207">
        <v>12</v>
      </c>
      <c r="C1207" s="6">
        <v>62428</v>
      </c>
      <c r="D1207" s="1">
        <v>3.7378500322580646</v>
      </c>
      <c r="E1207" s="1">
        <v>3.8042768225806451</v>
      </c>
      <c r="F1207" s="2">
        <v>117.0582</v>
      </c>
      <c r="G1207" s="2">
        <v>170.90130000000002</v>
      </c>
      <c r="H1207" s="2">
        <v>113.6673</v>
      </c>
      <c r="I1207" s="2">
        <v>162.2313</v>
      </c>
    </row>
    <row r="1208" spans="1:9" x14ac:dyDescent="0.25">
      <c r="A1208">
        <v>2071</v>
      </c>
      <c r="B1208">
        <v>1</v>
      </c>
      <c r="C1208" s="6">
        <v>62459</v>
      </c>
      <c r="D1208" s="1">
        <v>-0.90508829032258065</v>
      </c>
      <c r="E1208" s="1">
        <v>-6.2499322580645181E-2</v>
      </c>
      <c r="F1208" s="2">
        <v>35.289299999999997</v>
      </c>
      <c r="G1208" s="2">
        <v>31.491900000000001</v>
      </c>
      <c r="H1208" s="2">
        <v>29.31786</v>
      </c>
      <c r="I1208" s="2">
        <v>30.249899999999997</v>
      </c>
    </row>
    <row r="1209" spans="1:9" x14ac:dyDescent="0.25">
      <c r="B1209">
        <v>2</v>
      </c>
      <c r="C1209" s="6">
        <v>62490</v>
      </c>
      <c r="D1209" s="1">
        <v>-2.1175154642857144</v>
      </c>
      <c r="E1209" s="1">
        <v>-9.5332142857141953E-3</v>
      </c>
      <c r="F1209" s="2">
        <v>113.4237</v>
      </c>
      <c r="G1209" s="2">
        <v>53.070299999999996</v>
      </c>
      <c r="H1209" s="2">
        <v>107.97810000000001</v>
      </c>
      <c r="I1209" s="2">
        <v>61.516799999999996</v>
      </c>
    </row>
    <row r="1210" spans="1:9" x14ac:dyDescent="0.25">
      <c r="B1210">
        <v>3</v>
      </c>
      <c r="C1210" s="6">
        <v>62518</v>
      </c>
      <c r="D1210" s="1">
        <v>4.9794574516129044</v>
      </c>
      <c r="E1210" s="1">
        <v>5.3456990322580635</v>
      </c>
      <c r="F1210" s="2">
        <v>12.602549999999999</v>
      </c>
      <c r="G1210" s="2">
        <v>34.0608</v>
      </c>
      <c r="H1210" s="2">
        <v>0.99583799999999989</v>
      </c>
      <c r="I1210" s="2">
        <v>50.5518</v>
      </c>
    </row>
    <row r="1211" spans="1:9" x14ac:dyDescent="0.25">
      <c r="B1211">
        <v>4</v>
      </c>
      <c r="C1211" s="6">
        <v>62549</v>
      </c>
      <c r="D1211" s="1">
        <v>9.996478999999999</v>
      </c>
      <c r="E1211" s="1">
        <v>9.8764663333333313</v>
      </c>
      <c r="F1211" s="2">
        <v>38.149499999999996</v>
      </c>
      <c r="G1211" s="2">
        <v>49.781400000000005</v>
      </c>
      <c r="H1211" s="2">
        <v>2.2411110000000001</v>
      </c>
      <c r="I1211" s="2">
        <v>29.862450000000003</v>
      </c>
    </row>
    <row r="1212" spans="1:9" x14ac:dyDescent="0.25">
      <c r="B1212">
        <v>5</v>
      </c>
      <c r="C1212" s="6">
        <v>62579</v>
      </c>
      <c r="D1212" s="1">
        <v>11.326111612903226</v>
      </c>
      <c r="E1212" s="1">
        <v>11.06681</v>
      </c>
      <c r="F1212" s="2">
        <v>104.3544</v>
      </c>
      <c r="G1212" s="2">
        <v>54.2181</v>
      </c>
      <c r="H1212" s="2">
        <v>26.848739999999999</v>
      </c>
      <c r="I1212" s="2">
        <v>0</v>
      </c>
    </row>
    <row r="1213" spans="1:9" x14ac:dyDescent="0.25">
      <c r="B1213">
        <v>6</v>
      </c>
      <c r="C1213" s="6">
        <v>62610</v>
      </c>
      <c r="D1213" s="1">
        <v>15.923206666666665</v>
      </c>
      <c r="E1213" s="1">
        <v>15.579240000000004</v>
      </c>
      <c r="F1213" s="2">
        <v>63.185999999999993</v>
      </c>
      <c r="G1213" s="2">
        <v>35.2179</v>
      </c>
      <c r="H1213" s="2">
        <v>6.3333300000000001</v>
      </c>
      <c r="I1213" s="2">
        <v>0</v>
      </c>
    </row>
    <row r="1214" spans="1:9" x14ac:dyDescent="0.25">
      <c r="B1214">
        <v>7</v>
      </c>
      <c r="C1214" s="6">
        <v>62640</v>
      </c>
      <c r="D1214" s="1">
        <v>17.751732258064514</v>
      </c>
      <c r="E1214" s="1">
        <v>16.757835483870963</v>
      </c>
      <c r="F1214" s="2">
        <v>93.475200000000001</v>
      </c>
      <c r="G1214" s="2">
        <v>87.314099999999996</v>
      </c>
      <c r="H1214" s="2">
        <v>0</v>
      </c>
      <c r="I1214" s="2">
        <v>0</v>
      </c>
    </row>
    <row r="1215" spans="1:9" x14ac:dyDescent="0.25">
      <c r="B1215">
        <v>8</v>
      </c>
      <c r="C1215" s="6">
        <v>62671</v>
      </c>
      <c r="D1215" s="1">
        <v>17.450506451612899</v>
      </c>
      <c r="E1215" s="1">
        <v>16.667109677419354</v>
      </c>
      <c r="F1215" s="2">
        <v>86.8476</v>
      </c>
      <c r="G1215" s="2">
        <v>103.6311</v>
      </c>
      <c r="H1215" s="2">
        <v>1.1625779999999999</v>
      </c>
      <c r="I1215" s="2">
        <v>0</v>
      </c>
    </row>
    <row r="1216" spans="1:9" x14ac:dyDescent="0.25">
      <c r="B1216">
        <v>9</v>
      </c>
      <c r="C1216" s="6">
        <v>62702</v>
      </c>
      <c r="D1216" s="1">
        <v>15.795879999999999</v>
      </c>
      <c r="E1216" s="1">
        <v>15.339593333333331</v>
      </c>
      <c r="F1216" s="2">
        <v>258.88320000000004</v>
      </c>
      <c r="G1216" s="2">
        <v>161.25869999999998</v>
      </c>
      <c r="H1216" s="2">
        <v>83.28</v>
      </c>
      <c r="I1216" s="2">
        <v>77.935200000000009</v>
      </c>
    </row>
    <row r="1217" spans="1:9" x14ac:dyDescent="0.25">
      <c r="B1217">
        <v>10</v>
      </c>
      <c r="C1217" s="6">
        <v>62732</v>
      </c>
      <c r="D1217" s="1">
        <v>12.757321290322578</v>
      </c>
      <c r="E1217" s="1">
        <v>12.731887419354839</v>
      </c>
      <c r="F1217" s="2">
        <v>32.721899999999998</v>
      </c>
      <c r="G1217" s="2">
        <v>92.889600000000002</v>
      </c>
      <c r="H1217" s="2">
        <v>0</v>
      </c>
      <c r="I1217" s="2">
        <v>62.744699999999995</v>
      </c>
    </row>
    <row r="1218" spans="1:9" x14ac:dyDescent="0.25">
      <c r="B1218">
        <v>11</v>
      </c>
      <c r="C1218" s="6">
        <v>62763</v>
      </c>
      <c r="D1218" s="1">
        <v>8.4676263333333335</v>
      </c>
      <c r="E1218" s="1">
        <v>8.1796443333333322</v>
      </c>
      <c r="F1218" s="2">
        <v>101.78789999999999</v>
      </c>
      <c r="G1218" s="2">
        <v>139.7568</v>
      </c>
      <c r="H1218" s="2">
        <v>69.9636</v>
      </c>
      <c r="I1218" s="2">
        <v>111.0723</v>
      </c>
    </row>
    <row r="1219" spans="1:9" x14ac:dyDescent="0.25">
      <c r="B1219">
        <v>12</v>
      </c>
      <c r="C1219" s="6">
        <v>62793</v>
      </c>
      <c r="D1219" s="1">
        <v>3.0141280967741939</v>
      </c>
      <c r="E1219" s="1">
        <v>2.7267892903225803</v>
      </c>
      <c r="F1219" s="2">
        <v>51.386699999999998</v>
      </c>
      <c r="G1219" s="2">
        <v>44.066699999999997</v>
      </c>
      <c r="H1219" s="2">
        <v>43.863300000000002</v>
      </c>
      <c r="I1219" s="2">
        <v>37.308300000000003</v>
      </c>
    </row>
    <row r="1220" spans="1:9" x14ac:dyDescent="0.25">
      <c r="A1220">
        <v>2072</v>
      </c>
      <c r="B1220">
        <v>1</v>
      </c>
      <c r="C1220" s="6">
        <v>62824</v>
      </c>
      <c r="D1220" s="1">
        <v>3.8843014838709671</v>
      </c>
      <c r="E1220" s="1">
        <v>4.2657978354838715</v>
      </c>
      <c r="F1220" s="2">
        <v>40.721700000000006</v>
      </c>
      <c r="G1220" s="2">
        <v>86.377199999999988</v>
      </c>
      <c r="H1220" s="2">
        <v>35.514299999999999</v>
      </c>
      <c r="I1220" s="2">
        <v>85.8048</v>
      </c>
    </row>
    <row r="1221" spans="1:9" x14ac:dyDescent="0.25">
      <c r="B1221">
        <v>2</v>
      </c>
      <c r="C1221" s="6">
        <v>62855</v>
      </c>
      <c r="D1221" s="1">
        <v>4.327176303448276</v>
      </c>
      <c r="E1221" s="1">
        <v>4.7574151034482766</v>
      </c>
      <c r="F1221" s="2">
        <v>109.5288</v>
      </c>
      <c r="G1221" s="2">
        <v>72.646799999999999</v>
      </c>
      <c r="H1221" s="2">
        <v>103.09950000000001</v>
      </c>
      <c r="I1221" s="2">
        <v>73.6143</v>
      </c>
    </row>
    <row r="1222" spans="1:9" x14ac:dyDescent="0.25">
      <c r="B1222">
        <v>3</v>
      </c>
      <c r="C1222" s="6">
        <v>62884</v>
      </c>
      <c r="D1222" s="1">
        <v>5.149611887096774</v>
      </c>
      <c r="E1222" s="1">
        <v>5.4249154838709659</v>
      </c>
      <c r="F1222" s="2">
        <v>82.982700000000008</v>
      </c>
      <c r="G1222" s="2">
        <v>82.416899999999998</v>
      </c>
      <c r="H1222" s="2">
        <v>79.771500000000003</v>
      </c>
      <c r="I1222" s="2">
        <v>85.149299999999997</v>
      </c>
    </row>
    <row r="1223" spans="1:9" x14ac:dyDescent="0.25">
      <c r="B1223">
        <v>4</v>
      </c>
      <c r="C1223" s="6">
        <v>62915</v>
      </c>
      <c r="D1223" s="1">
        <v>10.056444333333335</v>
      </c>
      <c r="E1223" s="1">
        <v>10.241259666666668</v>
      </c>
      <c r="F1223" s="2">
        <v>76.293900000000008</v>
      </c>
      <c r="G1223" s="2">
        <v>60.020700000000005</v>
      </c>
      <c r="H1223" s="2">
        <v>41.659799999999997</v>
      </c>
      <c r="I1223" s="2">
        <v>54.462600000000002</v>
      </c>
    </row>
    <row r="1224" spans="1:9" x14ac:dyDescent="0.25">
      <c r="B1224">
        <v>5</v>
      </c>
      <c r="C1224" s="6">
        <v>62945</v>
      </c>
      <c r="D1224" s="1">
        <v>12.897216129032257</v>
      </c>
      <c r="E1224" s="1">
        <v>12.207607096774193</v>
      </c>
      <c r="F1224" s="2">
        <v>30.175200000000004</v>
      </c>
      <c r="G1224" s="2">
        <v>43.500900000000001</v>
      </c>
      <c r="H1224" s="2">
        <v>1.2941910000000001</v>
      </c>
      <c r="I1224" s="2">
        <v>0</v>
      </c>
    </row>
    <row r="1225" spans="1:9" x14ac:dyDescent="0.25">
      <c r="B1225">
        <v>6</v>
      </c>
      <c r="C1225" s="6">
        <v>62976</v>
      </c>
      <c r="D1225" s="1">
        <v>16.411433333333331</v>
      </c>
      <c r="E1225" s="1">
        <v>15.882990000000003</v>
      </c>
      <c r="F1225" s="2">
        <v>61.896599999999992</v>
      </c>
      <c r="G1225" s="2">
        <v>62.621099999999998</v>
      </c>
      <c r="H1225" s="2">
        <v>5.6277600000000003</v>
      </c>
      <c r="I1225" s="2">
        <v>0</v>
      </c>
    </row>
    <row r="1226" spans="1:9" x14ac:dyDescent="0.25">
      <c r="B1226">
        <v>7</v>
      </c>
      <c r="C1226" s="6">
        <v>63006</v>
      </c>
      <c r="D1226" s="1">
        <v>22.255509677419358</v>
      </c>
      <c r="E1226" s="1">
        <v>22.327932258064514</v>
      </c>
      <c r="F1226" s="2">
        <v>51.634499999999996</v>
      </c>
      <c r="G1226" s="2">
        <v>51.751199999999997</v>
      </c>
      <c r="H1226" s="2">
        <v>1.635132</v>
      </c>
      <c r="I1226" s="2">
        <v>0</v>
      </c>
    </row>
    <row r="1227" spans="1:9" x14ac:dyDescent="0.25">
      <c r="B1227">
        <v>8</v>
      </c>
      <c r="C1227" s="6">
        <v>63037</v>
      </c>
      <c r="D1227" s="1">
        <v>21.091319354838706</v>
      </c>
      <c r="E1227" s="1">
        <v>21.069496774193546</v>
      </c>
      <c r="F1227" s="2">
        <v>60.857999999999997</v>
      </c>
      <c r="G1227" s="2">
        <v>21.364799999999999</v>
      </c>
      <c r="H1227" s="2">
        <v>1.399602</v>
      </c>
      <c r="I1227" s="2">
        <v>0</v>
      </c>
    </row>
    <row r="1228" spans="1:9" x14ac:dyDescent="0.25">
      <c r="B1228">
        <v>9</v>
      </c>
      <c r="C1228" s="6">
        <v>63068</v>
      </c>
      <c r="D1228" s="1">
        <v>18.514506666666666</v>
      </c>
      <c r="E1228" s="1">
        <v>18.01455</v>
      </c>
      <c r="F1228" s="2">
        <v>88.246499999999997</v>
      </c>
      <c r="G1228" s="2">
        <v>99.575699999999998</v>
      </c>
      <c r="H1228" s="2">
        <v>0.20321310000000001</v>
      </c>
      <c r="I1228" s="2">
        <v>2.2971569999999999</v>
      </c>
    </row>
    <row r="1229" spans="1:9" x14ac:dyDescent="0.25">
      <c r="B1229">
        <v>10</v>
      </c>
      <c r="C1229" s="6">
        <v>63098</v>
      </c>
      <c r="D1229" s="1">
        <v>12.78309935483871</v>
      </c>
      <c r="E1229" s="1">
        <v>12.33905451612903</v>
      </c>
      <c r="F1229" s="2">
        <v>33.011099999999999</v>
      </c>
      <c r="G1229" s="2">
        <v>47.663699999999999</v>
      </c>
      <c r="H1229" s="2">
        <v>0.58495199999999992</v>
      </c>
      <c r="I1229" s="2">
        <v>1.1299079999999999</v>
      </c>
    </row>
    <row r="1230" spans="1:9" x14ac:dyDescent="0.25">
      <c r="B1230">
        <v>11</v>
      </c>
      <c r="C1230" s="6">
        <v>63129</v>
      </c>
      <c r="D1230" s="1">
        <v>9.2500843333333354</v>
      </c>
      <c r="E1230" s="1">
        <v>9.5238703333333312</v>
      </c>
      <c r="F1230" s="2">
        <v>44.322299999999998</v>
      </c>
      <c r="G1230" s="2">
        <v>147.76590000000002</v>
      </c>
      <c r="H1230" s="2">
        <v>0.40726200000000001</v>
      </c>
      <c r="I1230" s="2">
        <v>121.06830000000001</v>
      </c>
    </row>
    <row r="1231" spans="1:9" x14ac:dyDescent="0.25">
      <c r="B1231">
        <v>12</v>
      </c>
      <c r="C1231" s="6">
        <v>63159</v>
      </c>
      <c r="D1231" s="1">
        <v>5.6258013548387096</v>
      </c>
      <c r="E1231" s="1">
        <v>5.2291559935483862</v>
      </c>
      <c r="F1231" s="2">
        <v>37.3827</v>
      </c>
      <c r="G1231" s="2">
        <v>83.5167</v>
      </c>
      <c r="H1231" s="2">
        <v>0.71002500000000002</v>
      </c>
      <c r="I1231" s="2">
        <v>76.84920000000001</v>
      </c>
    </row>
    <row r="1232" spans="1:9" x14ac:dyDescent="0.25">
      <c r="A1232">
        <v>2073</v>
      </c>
      <c r="B1232">
        <v>1</v>
      </c>
      <c r="C1232" s="6">
        <v>63190</v>
      </c>
      <c r="D1232" s="1">
        <v>6.3327792580645168</v>
      </c>
      <c r="E1232" s="1">
        <v>6.1479951612903205</v>
      </c>
      <c r="F1232" s="2">
        <v>101.1819</v>
      </c>
      <c r="G1232" s="2">
        <v>117.10169999999999</v>
      </c>
      <c r="H1232" s="2">
        <v>88.373099999999994</v>
      </c>
      <c r="I1232" s="2">
        <v>112.6932</v>
      </c>
    </row>
    <row r="1233" spans="1:9" x14ac:dyDescent="0.25">
      <c r="B1233">
        <v>2</v>
      </c>
      <c r="C1233" s="6">
        <v>63221</v>
      </c>
      <c r="D1233" s="1">
        <v>4.3045724642857142</v>
      </c>
      <c r="E1233" s="1">
        <v>4.6261641785714289</v>
      </c>
      <c r="F1233" s="2">
        <v>107.7513</v>
      </c>
      <c r="G1233" s="2">
        <v>106.8591</v>
      </c>
      <c r="H1233" s="2">
        <v>118.85340000000001</v>
      </c>
      <c r="I1233" s="2">
        <v>105.63300000000001</v>
      </c>
    </row>
    <row r="1234" spans="1:9" x14ac:dyDescent="0.25">
      <c r="B1234">
        <v>3</v>
      </c>
      <c r="C1234" s="6">
        <v>63249</v>
      </c>
      <c r="D1234" s="1">
        <v>8.1766806451612908</v>
      </c>
      <c r="E1234" s="1">
        <v>7.9205506451612928</v>
      </c>
      <c r="F1234" s="2">
        <v>43.604700000000001</v>
      </c>
      <c r="G1234" s="2">
        <v>92.328599999999994</v>
      </c>
      <c r="H1234" s="2">
        <v>21.067799999999998</v>
      </c>
      <c r="I1234" s="2">
        <v>92.886899999999997</v>
      </c>
    </row>
    <row r="1235" spans="1:9" x14ac:dyDescent="0.25">
      <c r="B1235">
        <v>4</v>
      </c>
      <c r="C1235" s="6">
        <v>63280</v>
      </c>
      <c r="D1235" s="1">
        <v>10.691574999999998</v>
      </c>
      <c r="E1235" s="1">
        <v>10.723497333333334</v>
      </c>
      <c r="F1235" s="2">
        <v>51.994199999999999</v>
      </c>
      <c r="G1235" s="2">
        <v>79.016099999999994</v>
      </c>
      <c r="H1235" s="2">
        <v>20.308409999999999</v>
      </c>
      <c r="I1235" s="2">
        <v>72.321600000000004</v>
      </c>
    </row>
    <row r="1236" spans="1:9" x14ac:dyDescent="0.25">
      <c r="B1236">
        <v>5</v>
      </c>
      <c r="C1236" s="6">
        <v>63310</v>
      </c>
      <c r="D1236" s="1">
        <v>12.222966129032258</v>
      </c>
      <c r="E1236" s="1">
        <v>11.359707419354841</v>
      </c>
      <c r="F1236" s="2">
        <v>48.1083</v>
      </c>
      <c r="G1236" s="2">
        <v>55.973399999999998</v>
      </c>
      <c r="H1236" s="2">
        <v>3.1070399999999996</v>
      </c>
      <c r="I1236" s="2">
        <v>3.8986499999999995</v>
      </c>
    </row>
    <row r="1237" spans="1:9" x14ac:dyDescent="0.25">
      <c r="B1237">
        <v>6</v>
      </c>
      <c r="C1237" s="6">
        <v>63341</v>
      </c>
      <c r="D1237" s="1">
        <v>19.641013333333333</v>
      </c>
      <c r="E1237" s="1">
        <v>20.114716666666666</v>
      </c>
      <c r="F1237" s="2">
        <v>81.059100000000001</v>
      </c>
      <c r="G1237" s="2">
        <v>137.77679999999998</v>
      </c>
      <c r="H1237" s="2">
        <v>8.6706899999999987</v>
      </c>
      <c r="I1237" s="2">
        <v>4.0695899999999998</v>
      </c>
    </row>
    <row r="1238" spans="1:9" x14ac:dyDescent="0.25">
      <c r="B1238">
        <v>7</v>
      </c>
      <c r="C1238" s="6">
        <v>63371</v>
      </c>
      <c r="D1238" s="1">
        <v>20.406622580645159</v>
      </c>
      <c r="E1238" s="1">
        <v>19.261206451612907</v>
      </c>
      <c r="F1238" s="2">
        <v>44.700899999999997</v>
      </c>
      <c r="G1238" s="2">
        <v>38.667299999999997</v>
      </c>
      <c r="H1238" s="2">
        <v>0.86211899999999997</v>
      </c>
      <c r="I1238" s="2">
        <v>0</v>
      </c>
    </row>
    <row r="1239" spans="1:9" x14ac:dyDescent="0.25">
      <c r="B1239">
        <v>8</v>
      </c>
      <c r="C1239" s="6">
        <v>63402</v>
      </c>
      <c r="D1239" s="1">
        <v>21.795893548387099</v>
      </c>
      <c r="E1239" s="1">
        <v>21.139074193548382</v>
      </c>
      <c r="F1239" s="2">
        <v>60.121199999999995</v>
      </c>
      <c r="G1239" s="2">
        <v>90.541200000000003</v>
      </c>
      <c r="H1239" s="2">
        <v>0.2348577</v>
      </c>
      <c r="I1239" s="2">
        <v>0</v>
      </c>
    </row>
    <row r="1240" spans="1:9" x14ac:dyDescent="0.25">
      <c r="B1240">
        <v>9</v>
      </c>
      <c r="C1240" s="6">
        <v>63433</v>
      </c>
      <c r="D1240" s="1">
        <v>18.335196666666668</v>
      </c>
      <c r="E1240" s="1">
        <v>17.63696333333333</v>
      </c>
      <c r="F1240" s="2">
        <v>21.294180000000001</v>
      </c>
      <c r="G1240" s="2">
        <v>21.367140000000003</v>
      </c>
      <c r="H1240" s="2">
        <v>0.2463108</v>
      </c>
      <c r="I1240" s="2">
        <v>0</v>
      </c>
    </row>
    <row r="1241" spans="1:9" x14ac:dyDescent="0.25">
      <c r="B1241">
        <v>10</v>
      </c>
      <c r="C1241" s="6">
        <v>63463</v>
      </c>
      <c r="D1241" s="1">
        <v>11.862701935483869</v>
      </c>
      <c r="E1241" s="1">
        <v>11.229707741935485</v>
      </c>
      <c r="F1241" s="2">
        <v>92.213699999999989</v>
      </c>
      <c r="G1241" s="2">
        <v>114.015</v>
      </c>
      <c r="H1241" s="2">
        <v>1.3759079999999999</v>
      </c>
      <c r="I1241" s="2">
        <v>58.042199999999994</v>
      </c>
    </row>
    <row r="1242" spans="1:9" x14ac:dyDescent="0.25">
      <c r="B1242">
        <v>11</v>
      </c>
      <c r="C1242" s="6">
        <v>63494</v>
      </c>
      <c r="D1242" s="1">
        <v>9.4705423333333325</v>
      </c>
      <c r="E1242" s="1">
        <v>9.3028256666666671</v>
      </c>
      <c r="F1242" s="2">
        <v>99.92880000000001</v>
      </c>
      <c r="G1242" s="2">
        <v>182.42699999999999</v>
      </c>
      <c r="H1242" s="2">
        <v>52.8048</v>
      </c>
      <c r="I1242" s="2">
        <v>156.11880000000002</v>
      </c>
    </row>
    <row r="1243" spans="1:9" x14ac:dyDescent="0.25">
      <c r="B1243">
        <v>12</v>
      </c>
      <c r="C1243" s="6">
        <v>63524</v>
      </c>
      <c r="D1243" s="1">
        <v>7.1809077419354832</v>
      </c>
      <c r="E1243" s="1">
        <v>6.5682154838709685</v>
      </c>
      <c r="F1243" s="2">
        <v>118.9524</v>
      </c>
      <c r="G1243" s="2">
        <v>165.08249999999998</v>
      </c>
      <c r="H1243" s="2">
        <v>98.500110000000006</v>
      </c>
      <c r="I1243" s="2">
        <v>145.9323</v>
      </c>
    </row>
    <row r="1244" spans="1:9" x14ac:dyDescent="0.25">
      <c r="A1244">
        <v>2074</v>
      </c>
      <c r="B1244">
        <v>1</v>
      </c>
      <c r="C1244" s="6">
        <v>63555</v>
      </c>
      <c r="D1244" s="1">
        <v>3.5942924874193549</v>
      </c>
      <c r="E1244" s="1">
        <v>3.6444031612903225</v>
      </c>
      <c r="F1244" s="2">
        <v>72.959100000000007</v>
      </c>
      <c r="G1244" s="2">
        <v>106.5318</v>
      </c>
      <c r="H1244" s="2">
        <v>64.800599999999989</v>
      </c>
      <c r="I1244" s="2">
        <v>104.9688</v>
      </c>
    </row>
    <row r="1245" spans="1:9" x14ac:dyDescent="0.25">
      <c r="B1245">
        <v>2</v>
      </c>
      <c r="C1245" s="6">
        <v>63586</v>
      </c>
      <c r="D1245" s="1">
        <v>2.6849894642857146</v>
      </c>
      <c r="E1245" s="1">
        <v>3.137575535714284</v>
      </c>
      <c r="F1245" s="2">
        <v>57.121499999999997</v>
      </c>
      <c r="G1245" s="2">
        <v>79.692599999999999</v>
      </c>
      <c r="H1245" s="2">
        <v>54.008099999999999</v>
      </c>
      <c r="I1245" s="2">
        <v>83.721599999999995</v>
      </c>
    </row>
    <row r="1246" spans="1:9" x14ac:dyDescent="0.25">
      <c r="B1246">
        <v>3</v>
      </c>
      <c r="C1246" s="6">
        <v>63614</v>
      </c>
      <c r="D1246" s="1">
        <v>5.1845114193548394</v>
      </c>
      <c r="E1246" s="1">
        <v>5.5539419354838717</v>
      </c>
      <c r="F1246" s="2">
        <v>15.66531</v>
      </c>
      <c r="G1246" s="2">
        <v>26.460570000000001</v>
      </c>
      <c r="H1246" s="2">
        <v>1.6152119999999999</v>
      </c>
      <c r="I1246" s="2">
        <v>28.920059999999999</v>
      </c>
    </row>
    <row r="1247" spans="1:9" x14ac:dyDescent="0.25">
      <c r="B1247">
        <v>4</v>
      </c>
      <c r="C1247" s="6">
        <v>63645</v>
      </c>
      <c r="D1247" s="1">
        <v>9.7447196666666684</v>
      </c>
      <c r="E1247" s="1">
        <v>9.7002033333333326</v>
      </c>
      <c r="F1247" s="2">
        <v>38.362500000000004</v>
      </c>
      <c r="G1247" s="2">
        <v>52.788899999999998</v>
      </c>
      <c r="H1247" s="2">
        <v>2.5951440000000003</v>
      </c>
      <c r="I1247" s="2">
        <v>16.443300000000001</v>
      </c>
    </row>
    <row r="1248" spans="1:9" x14ac:dyDescent="0.25">
      <c r="B1248">
        <v>5</v>
      </c>
      <c r="C1248" s="6">
        <v>63675</v>
      </c>
      <c r="D1248" s="1">
        <v>12.545906451612902</v>
      </c>
      <c r="E1248" s="1">
        <v>12.093873548387096</v>
      </c>
      <c r="F1248" s="2">
        <v>42.585899999999995</v>
      </c>
      <c r="G1248" s="2">
        <v>59.5593</v>
      </c>
      <c r="H1248" s="2">
        <v>4.2091799999999999</v>
      </c>
      <c r="I1248" s="2">
        <v>0</v>
      </c>
    </row>
    <row r="1249" spans="1:9" x14ac:dyDescent="0.25">
      <c r="B1249">
        <v>6</v>
      </c>
      <c r="C1249" s="6">
        <v>63706</v>
      </c>
      <c r="D1249" s="1">
        <v>19.091919999999995</v>
      </c>
      <c r="E1249" s="1">
        <v>18.678836666666665</v>
      </c>
      <c r="F1249" s="2">
        <v>1.9478280000000001</v>
      </c>
      <c r="G1249" s="2">
        <v>2.2825350000000002</v>
      </c>
      <c r="H1249" s="2">
        <v>4.7001000000000001E-2</v>
      </c>
      <c r="I1249" s="2">
        <v>0</v>
      </c>
    </row>
    <row r="1250" spans="1:9" x14ac:dyDescent="0.25">
      <c r="B1250">
        <v>7</v>
      </c>
      <c r="C1250" s="6">
        <v>63736</v>
      </c>
      <c r="D1250" s="1">
        <v>20.020419354838712</v>
      </c>
      <c r="E1250" s="1">
        <v>18.074693548387099</v>
      </c>
      <c r="F1250" s="2">
        <v>28.281659999999999</v>
      </c>
      <c r="G1250" s="2">
        <v>47.213099999999997</v>
      </c>
      <c r="H1250" s="2">
        <v>0</v>
      </c>
      <c r="I1250" s="2">
        <v>0</v>
      </c>
    </row>
    <row r="1251" spans="1:9" x14ac:dyDescent="0.25">
      <c r="B1251">
        <v>8</v>
      </c>
      <c r="C1251" s="6">
        <v>63767</v>
      </c>
      <c r="D1251" s="1">
        <v>21.602990322580652</v>
      </c>
      <c r="E1251" s="1">
        <v>20.27821290322581</v>
      </c>
      <c r="F1251" s="2">
        <v>54.201000000000001</v>
      </c>
      <c r="G1251" s="2">
        <v>130.8066</v>
      </c>
      <c r="H1251" s="2">
        <v>0.311166</v>
      </c>
      <c r="I1251" s="2">
        <v>1.246602</v>
      </c>
    </row>
    <row r="1252" spans="1:9" x14ac:dyDescent="0.25">
      <c r="B1252">
        <v>9</v>
      </c>
      <c r="C1252" s="6">
        <v>63798</v>
      </c>
      <c r="D1252" s="1">
        <v>15.94314</v>
      </c>
      <c r="E1252" s="1">
        <v>14.981036666666666</v>
      </c>
      <c r="F1252" s="2">
        <v>65.301599999999993</v>
      </c>
      <c r="G1252" s="2">
        <v>72.282600000000002</v>
      </c>
      <c r="H1252" s="2">
        <v>0.67389899999999991</v>
      </c>
      <c r="I1252" s="2">
        <v>10.78647</v>
      </c>
    </row>
    <row r="1253" spans="1:9" x14ac:dyDescent="0.25">
      <c r="B1253">
        <v>10</v>
      </c>
      <c r="C1253" s="6">
        <v>63828</v>
      </c>
      <c r="D1253" s="1">
        <v>11.769288064516129</v>
      </c>
      <c r="E1253" s="1">
        <v>11.693338064516128</v>
      </c>
      <c r="F1253" s="2">
        <v>68.136899999999997</v>
      </c>
      <c r="G1253" s="2">
        <v>152.71680000000001</v>
      </c>
      <c r="H1253" s="2">
        <v>1.1788920000000001</v>
      </c>
      <c r="I1253" s="2">
        <v>116.1126</v>
      </c>
    </row>
    <row r="1254" spans="1:9" x14ac:dyDescent="0.25">
      <c r="B1254">
        <v>11</v>
      </c>
      <c r="C1254" s="6">
        <v>63859</v>
      </c>
      <c r="D1254" s="1">
        <v>6.8507096666666687</v>
      </c>
      <c r="E1254" s="1">
        <v>6.4341693333333332</v>
      </c>
      <c r="F1254" s="2">
        <v>107.2383</v>
      </c>
      <c r="G1254" s="2">
        <v>103.4085</v>
      </c>
      <c r="H1254" s="2">
        <v>80.66640000000001</v>
      </c>
      <c r="I1254" s="2">
        <v>92.668800000000005</v>
      </c>
    </row>
    <row r="1255" spans="1:9" x14ac:dyDescent="0.25">
      <c r="B1255">
        <v>12</v>
      </c>
      <c r="C1255" s="6">
        <v>63889</v>
      </c>
      <c r="D1255" s="1">
        <v>3.2504349764516127</v>
      </c>
      <c r="E1255" s="1">
        <v>2.7003119032258067</v>
      </c>
      <c r="F1255" s="2">
        <v>21.884339999999998</v>
      </c>
      <c r="G1255" s="2">
        <v>26.203530000000001</v>
      </c>
      <c r="H1255" s="2">
        <v>13.586040000000001</v>
      </c>
      <c r="I1255" s="2">
        <v>17.242650000000001</v>
      </c>
    </row>
    <row r="1256" spans="1:9" x14ac:dyDescent="0.25">
      <c r="A1256">
        <v>2075</v>
      </c>
      <c r="B1256">
        <v>1</v>
      </c>
      <c r="C1256" s="6">
        <v>63920</v>
      </c>
      <c r="D1256" s="1">
        <v>3.1030133225806451</v>
      </c>
      <c r="E1256" s="1">
        <v>3.2222245806451615</v>
      </c>
      <c r="F1256" s="2">
        <v>35.836500000000001</v>
      </c>
      <c r="G1256" s="2">
        <v>73.42949999999999</v>
      </c>
      <c r="H1256" s="2">
        <v>28.880670000000002</v>
      </c>
      <c r="I1256" s="2">
        <v>73.5792</v>
      </c>
    </row>
    <row r="1257" spans="1:9" x14ac:dyDescent="0.25">
      <c r="B1257">
        <v>2</v>
      </c>
      <c r="C1257" s="6">
        <v>63951</v>
      </c>
      <c r="D1257" s="1">
        <v>2.6353026785714286</v>
      </c>
      <c r="E1257" s="1">
        <v>2.3680897499999998</v>
      </c>
      <c r="F1257" s="2">
        <v>38.606999999999999</v>
      </c>
      <c r="G1257" s="2">
        <v>41.155500000000004</v>
      </c>
      <c r="H1257" s="2">
        <v>27.361709999999999</v>
      </c>
      <c r="I1257" s="2">
        <v>48.952500000000001</v>
      </c>
    </row>
    <row r="1258" spans="1:9" x14ac:dyDescent="0.25">
      <c r="B1258">
        <v>3</v>
      </c>
      <c r="C1258" s="6">
        <v>63979</v>
      </c>
      <c r="D1258" s="1">
        <v>5.2388419354838707</v>
      </c>
      <c r="E1258" s="1">
        <v>5.4567009677419351</v>
      </c>
      <c r="F1258" s="2">
        <v>60.860399999999998</v>
      </c>
      <c r="G1258" s="2">
        <v>79.700400000000002</v>
      </c>
      <c r="H1258" s="2">
        <v>26.436689999999999</v>
      </c>
      <c r="I1258" s="2">
        <v>80.895899999999997</v>
      </c>
    </row>
    <row r="1259" spans="1:9" x14ac:dyDescent="0.25">
      <c r="B1259">
        <v>4</v>
      </c>
      <c r="C1259" s="6">
        <v>64010</v>
      </c>
      <c r="D1259" s="1">
        <v>10.117676333333334</v>
      </c>
      <c r="E1259" s="1">
        <v>9.9722053333333349</v>
      </c>
      <c r="F1259" s="2">
        <v>52.654499999999999</v>
      </c>
      <c r="G1259" s="2">
        <v>70.352399999999989</v>
      </c>
      <c r="H1259" s="2">
        <v>13.750529999999999</v>
      </c>
      <c r="I1259" s="2">
        <v>41.264400000000002</v>
      </c>
    </row>
    <row r="1260" spans="1:9" x14ac:dyDescent="0.25">
      <c r="B1260">
        <v>5</v>
      </c>
      <c r="C1260" s="6">
        <v>64040</v>
      </c>
      <c r="D1260" s="1">
        <v>13.361229032258064</v>
      </c>
      <c r="E1260" s="1">
        <v>13.334111612903227</v>
      </c>
      <c r="F1260" s="2">
        <v>20.48817</v>
      </c>
      <c r="G1260" s="2">
        <v>36.759299999999996</v>
      </c>
      <c r="H1260" s="2">
        <v>0.64983599999999997</v>
      </c>
      <c r="I1260" s="2">
        <v>0</v>
      </c>
    </row>
    <row r="1261" spans="1:9" x14ac:dyDescent="0.25">
      <c r="B1261">
        <v>6</v>
      </c>
      <c r="C1261" s="6">
        <v>64071</v>
      </c>
      <c r="D1261" s="1">
        <v>18.193976666666668</v>
      </c>
      <c r="E1261" s="1">
        <v>18.000383333333332</v>
      </c>
      <c r="F1261" s="2">
        <v>53.9664</v>
      </c>
      <c r="G1261" s="2">
        <v>90.615899999999996</v>
      </c>
      <c r="H1261" s="2">
        <v>3.3529200000000001</v>
      </c>
      <c r="I1261" s="2">
        <v>10.29264</v>
      </c>
    </row>
    <row r="1262" spans="1:9" x14ac:dyDescent="0.25">
      <c r="B1262">
        <v>7</v>
      </c>
      <c r="C1262" s="6">
        <v>64101</v>
      </c>
      <c r="D1262" s="1">
        <v>21.233219354838706</v>
      </c>
      <c r="E1262" s="1">
        <v>19.53281290322581</v>
      </c>
      <c r="F1262" s="2">
        <v>8.4907500000000002</v>
      </c>
      <c r="G1262" s="2">
        <v>27.222329999999999</v>
      </c>
      <c r="H1262" s="2">
        <v>0</v>
      </c>
      <c r="I1262" s="2">
        <v>0</v>
      </c>
    </row>
    <row r="1263" spans="1:9" x14ac:dyDescent="0.25">
      <c r="B1263">
        <v>8</v>
      </c>
      <c r="C1263" s="6">
        <v>64132</v>
      </c>
      <c r="D1263" s="1">
        <v>19.7380064516129</v>
      </c>
      <c r="E1263" s="1">
        <v>18.95789677419355</v>
      </c>
      <c r="F1263" s="2">
        <v>55.464599999999997</v>
      </c>
      <c r="G1263" s="2">
        <v>56.116799999999998</v>
      </c>
      <c r="H1263" s="2">
        <v>0.26285729999999996</v>
      </c>
      <c r="I1263" s="2">
        <v>0</v>
      </c>
    </row>
    <row r="1264" spans="1:9" x14ac:dyDescent="0.25">
      <c r="B1264">
        <v>9</v>
      </c>
      <c r="C1264" s="6">
        <v>64163</v>
      </c>
      <c r="D1264" s="1">
        <v>18.107709999999997</v>
      </c>
      <c r="E1264" s="1">
        <v>17.696439999999999</v>
      </c>
      <c r="F1264" s="2">
        <v>41.349299999999999</v>
      </c>
      <c r="G1264" s="2">
        <v>76.2834</v>
      </c>
      <c r="H1264" s="2">
        <v>0.53347800000000001</v>
      </c>
      <c r="I1264" s="2">
        <v>0</v>
      </c>
    </row>
    <row r="1265" spans="1:9" x14ac:dyDescent="0.25">
      <c r="B1265">
        <v>10</v>
      </c>
      <c r="C1265" s="6">
        <v>64193</v>
      </c>
      <c r="D1265" s="1">
        <v>11.681382903225808</v>
      </c>
      <c r="E1265" s="1">
        <v>11.461373548387098</v>
      </c>
      <c r="F1265" s="2">
        <v>81.690299999999993</v>
      </c>
      <c r="G1265" s="2">
        <v>121.4589</v>
      </c>
      <c r="H1265" s="2">
        <v>0.91457699999999997</v>
      </c>
      <c r="I1265" s="2">
        <v>69.19919999999999</v>
      </c>
    </row>
    <row r="1266" spans="1:9" x14ac:dyDescent="0.25">
      <c r="B1266">
        <v>11</v>
      </c>
      <c r="C1266" s="6">
        <v>64224</v>
      </c>
      <c r="D1266" s="1">
        <v>9.1560609999999993</v>
      </c>
      <c r="E1266" s="1">
        <v>8.8566866666666666</v>
      </c>
      <c r="F1266" s="2">
        <v>39.465299999999999</v>
      </c>
      <c r="G1266" s="2">
        <v>132.07259999999999</v>
      </c>
      <c r="H1266" s="2">
        <v>16.021139999999999</v>
      </c>
      <c r="I1266" s="2">
        <v>114.78870000000001</v>
      </c>
    </row>
    <row r="1267" spans="1:9" x14ac:dyDescent="0.25">
      <c r="B1267">
        <v>12</v>
      </c>
      <c r="C1267" s="6">
        <v>64254</v>
      </c>
      <c r="D1267" s="1">
        <v>3.1229935161290312</v>
      </c>
      <c r="E1267" s="1">
        <v>2.5322939193548382</v>
      </c>
      <c r="F1267" s="2">
        <v>122.82599999999999</v>
      </c>
      <c r="G1267" s="2">
        <v>118.194</v>
      </c>
      <c r="H1267" s="2">
        <v>117.58799999999999</v>
      </c>
      <c r="I1267" s="2">
        <v>111.8763</v>
      </c>
    </row>
    <row r="1268" spans="1:9" x14ac:dyDescent="0.25">
      <c r="A1268">
        <v>2076</v>
      </c>
      <c r="B1268">
        <v>1</v>
      </c>
      <c r="C1268" s="6">
        <v>64285</v>
      </c>
      <c r="D1268" s="1">
        <v>1.924207351612903</v>
      </c>
      <c r="E1268" s="1">
        <v>1.7768991935483875</v>
      </c>
      <c r="F1268" s="2">
        <v>44.825400000000002</v>
      </c>
      <c r="G1268" s="2">
        <v>77.049899999999994</v>
      </c>
      <c r="H1268" s="2">
        <v>35.6646</v>
      </c>
      <c r="I1268" s="2">
        <v>70.125600000000006</v>
      </c>
    </row>
    <row r="1269" spans="1:9" x14ac:dyDescent="0.25">
      <c r="B1269">
        <v>2</v>
      </c>
      <c r="C1269" s="6">
        <v>64316</v>
      </c>
      <c r="D1269" s="1">
        <v>5.168694827586207</v>
      </c>
      <c r="E1269" s="1">
        <v>5.6077027586206896</v>
      </c>
      <c r="F1269" s="2">
        <v>72.391500000000008</v>
      </c>
      <c r="G1269" s="2">
        <v>75.885300000000001</v>
      </c>
      <c r="H1269" s="2">
        <v>63.032700000000006</v>
      </c>
      <c r="I1269" s="2">
        <v>82.7256</v>
      </c>
    </row>
    <row r="1270" spans="1:9" x14ac:dyDescent="0.25">
      <c r="B1270">
        <v>3</v>
      </c>
      <c r="C1270" s="6">
        <v>64345</v>
      </c>
      <c r="D1270" s="1">
        <v>4.8321009677419342</v>
      </c>
      <c r="E1270" s="1">
        <v>4.6451564516129036</v>
      </c>
      <c r="F1270" s="2">
        <v>53.828699999999998</v>
      </c>
      <c r="G1270" s="2">
        <v>99.924900000000008</v>
      </c>
      <c r="H1270" s="2">
        <v>28.281870000000001</v>
      </c>
      <c r="I1270" s="2">
        <v>99.495000000000005</v>
      </c>
    </row>
    <row r="1271" spans="1:9" x14ac:dyDescent="0.25">
      <c r="B1271">
        <v>4</v>
      </c>
      <c r="C1271" s="6">
        <v>64376</v>
      </c>
      <c r="D1271" s="1">
        <v>10.206434</v>
      </c>
      <c r="E1271" s="1">
        <v>9.9827753333333362</v>
      </c>
      <c r="F1271" s="2">
        <v>21.797819999999998</v>
      </c>
      <c r="G1271" s="2">
        <v>28.443989999999999</v>
      </c>
      <c r="H1271" s="2">
        <v>1.552449</v>
      </c>
      <c r="I1271" s="2">
        <v>18.59742</v>
      </c>
    </row>
    <row r="1272" spans="1:9" x14ac:dyDescent="0.25">
      <c r="B1272">
        <v>5</v>
      </c>
      <c r="C1272" s="6">
        <v>64406</v>
      </c>
      <c r="D1272" s="1">
        <v>12.672529032258065</v>
      </c>
      <c r="E1272" s="1">
        <v>12.117627419354839</v>
      </c>
      <c r="F1272" s="2">
        <v>82.682099999999991</v>
      </c>
      <c r="G1272" s="2">
        <v>57.554099999999998</v>
      </c>
      <c r="H1272" s="2">
        <v>20.875409999999999</v>
      </c>
      <c r="I1272" s="2">
        <v>0</v>
      </c>
    </row>
    <row r="1273" spans="1:9" x14ac:dyDescent="0.25">
      <c r="B1273">
        <v>6</v>
      </c>
      <c r="C1273" s="6">
        <v>64437</v>
      </c>
      <c r="D1273" s="1">
        <v>19.039846666666666</v>
      </c>
      <c r="E1273" s="1">
        <v>18.393376666666665</v>
      </c>
      <c r="F1273" s="2">
        <v>25.512029999999999</v>
      </c>
      <c r="G1273" s="2">
        <v>25.756350000000001</v>
      </c>
      <c r="H1273" s="2">
        <v>2.2323779999999998</v>
      </c>
      <c r="I1273" s="2">
        <v>0</v>
      </c>
    </row>
    <row r="1274" spans="1:9" x14ac:dyDescent="0.25">
      <c r="B1274">
        <v>7</v>
      </c>
      <c r="C1274" s="6">
        <v>64467</v>
      </c>
      <c r="D1274" s="1">
        <v>21.012700000000002</v>
      </c>
      <c r="E1274" s="1">
        <v>19.716087096774192</v>
      </c>
      <c r="F1274" s="2">
        <v>26.76567</v>
      </c>
      <c r="G1274" s="2">
        <v>72.452399999999997</v>
      </c>
      <c r="H1274" s="2">
        <v>5.9098800000000007E-2</v>
      </c>
      <c r="I1274" s="2">
        <v>0</v>
      </c>
    </row>
    <row r="1275" spans="1:9" x14ac:dyDescent="0.25">
      <c r="B1275">
        <v>8</v>
      </c>
      <c r="C1275" s="6">
        <v>64498</v>
      </c>
      <c r="D1275" s="1">
        <v>21.790212903225807</v>
      </c>
      <c r="E1275" s="1">
        <v>20.772119354838704</v>
      </c>
      <c r="F1275" s="2">
        <v>114.0234</v>
      </c>
      <c r="G1275" s="2">
        <v>131.18490000000003</v>
      </c>
      <c r="H1275" s="2">
        <v>0.84937499999999999</v>
      </c>
      <c r="I1275" s="2">
        <v>2.417961</v>
      </c>
    </row>
    <row r="1276" spans="1:9" x14ac:dyDescent="0.25">
      <c r="B1276">
        <v>9</v>
      </c>
      <c r="C1276" s="6">
        <v>64529</v>
      </c>
      <c r="D1276" s="1">
        <v>16.958903333333335</v>
      </c>
      <c r="E1276" s="1">
        <v>16.44998</v>
      </c>
      <c r="F1276" s="2">
        <v>63.338999999999999</v>
      </c>
      <c r="G1276" s="2">
        <v>108.00539999999999</v>
      </c>
      <c r="H1276" s="2">
        <v>0.72304800000000002</v>
      </c>
      <c r="I1276" s="2">
        <v>29.10333</v>
      </c>
    </row>
    <row r="1277" spans="1:9" x14ac:dyDescent="0.25">
      <c r="B1277">
        <v>10</v>
      </c>
      <c r="C1277" s="6">
        <v>64559</v>
      </c>
      <c r="D1277" s="1">
        <v>12.579861290322579</v>
      </c>
      <c r="E1277" s="1">
        <v>12.436267419354841</v>
      </c>
      <c r="F1277" s="2">
        <v>13.22709</v>
      </c>
      <c r="G1277" s="2">
        <v>13.095000000000001</v>
      </c>
      <c r="H1277" s="2">
        <v>0.25481819999999999</v>
      </c>
      <c r="I1277" s="2">
        <v>0.78192600000000001</v>
      </c>
    </row>
    <row r="1278" spans="1:9" x14ac:dyDescent="0.25">
      <c r="B1278">
        <v>11</v>
      </c>
      <c r="C1278" s="6">
        <v>64590</v>
      </c>
      <c r="D1278" s="1">
        <v>9.6662583333333334</v>
      </c>
      <c r="E1278" s="1">
        <v>10.127802333333333</v>
      </c>
      <c r="F1278" s="2">
        <v>45.198599999999999</v>
      </c>
      <c r="G1278" s="2">
        <v>156.33539999999999</v>
      </c>
      <c r="H1278" s="2">
        <v>0.56918099999999994</v>
      </c>
      <c r="I1278" s="2">
        <v>129.43380000000002</v>
      </c>
    </row>
    <row r="1279" spans="1:9" x14ac:dyDescent="0.25">
      <c r="B1279">
        <v>12</v>
      </c>
      <c r="C1279" s="6">
        <v>64620</v>
      </c>
      <c r="D1279" s="1">
        <v>4.6224951612903231</v>
      </c>
      <c r="E1279" s="1">
        <v>4.1085310645161295</v>
      </c>
      <c r="F1279" s="2">
        <v>136.81109999999998</v>
      </c>
      <c r="G1279" s="2">
        <v>171.45269999999999</v>
      </c>
      <c r="H1279" s="2">
        <v>89.555999999999997</v>
      </c>
      <c r="I1279" s="2">
        <v>164.27970000000002</v>
      </c>
    </row>
    <row r="1280" spans="1:9" x14ac:dyDescent="0.25">
      <c r="A1280">
        <v>2077</v>
      </c>
      <c r="B1280">
        <v>1</v>
      </c>
      <c r="C1280" s="6">
        <v>64651</v>
      </c>
      <c r="D1280" s="1">
        <v>6.6049799999999994</v>
      </c>
      <c r="E1280" s="1">
        <v>6.7687896774193552</v>
      </c>
      <c r="F1280" s="2">
        <v>98.7453</v>
      </c>
      <c r="G1280" s="2">
        <v>193.76009999999999</v>
      </c>
      <c r="H1280" s="2">
        <v>115.0311</v>
      </c>
      <c r="I1280" s="2">
        <v>192.9699</v>
      </c>
    </row>
    <row r="1281" spans="1:9" x14ac:dyDescent="0.25">
      <c r="B1281">
        <v>2</v>
      </c>
      <c r="C1281" s="6">
        <v>64682</v>
      </c>
      <c r="D1281" s="1">
        <v>6.0763046428571439</v>
      </c>
      <c r="E1281" s="1">
        <v>5.9042450000000013</v>
      </c>
      <c r="F1281" s="2">
        <v>94.482600000000005</v>
      </c>
      <c r="G1281" s="2">
        <v>123.5256</v>
      </c>
      <c r="H1281" s="2">
        <v>118.69110000000001</v>
      </c>
      <c r="I1281" s="2">
        <v>119.50739999999999</v>
      </c>
    </row>
    <row r="1282" spans="1:9" x14ac:dyDescent="0.25">
      <c r="B1282">
        <v>3</v>
      </c>
      <c r="C1282" s="6">
        <v>64710</v>
      </c>
      <c r="D1282" s="1">
        <v>7.6838283870967734</v>
      </c>
      <c r="E1282" s="1">
        <v>7.5020967741935474</v>
      </c>
      <c r="F1282" s="2">
        <v>114.1452</v>
      </c>
      <c r="G1282" s="2">
        <v>135.00120000000001</v>
      </c>
      <c r="H1282" s="2">
        <v>131.26740000000001</v>
      </c>
      <c r="I1282" s="2">
        <v>136.02359999999999</v>
      </c>
    </row>
    <row r="1283" spans="1:9" x14ac:dyDescent="0.25">
      <c r="B1283">
        <v>4</v>
      </c>
      <c r="C1283" s="6">
        <v>64741</v>
      </c>
      <c r="D1283" s="1">
        <v>10.741982666666665</v>
      </c>
      <c r="E1283" s="1">
        <v>10.209361666666666</v>
      </c>
      <c r="F1283" s="2">
        <v>59.994900000000001</v>
      </c>
      <c r="G1283" s="2">
        <v>66.760799999999989</v>
      </c>
      <c r="H1283" s="2">
        <v>15.68337</v>
      </c>
      <c r="I1283" s="2">
        <v>45.3339</v>
      </c>
    </row>
    <row r="1284" spans="1:9" x14ac:dyDescent="0.25">
      <c r="B1284">
        <v>5</v>
      </c>
      <c r="C1284" s="6">
        <v>64771</v>
      </c>
      <c r="D1284" s="1">
        <v>13.338261290322585</v>
      </c>
      <c r="E1284" s="1">
        <v>12.570841935483873</v>
      </c>
      <c r="F1284" s="2">
        <v>57.588300000000004</v>
      </c>
      <c r="G1284" s="2">
        <v>88.442700000000002</v>
      </c>
      <c r="H1284" s="2">
        <v>5.0133299999999998</v>
      </c>
      <c r="I1284" s="2">
        <v>17.80575</v>
      </c>
    </row>
    <row r="1285" spans="1:9" x14ac:dyDescent="0.25">
      <c r="B1285">
        <v>6</v>
      </c>
      <c r="C1285" s="6">
        <v>64802</v>
      </c>
      <c r="D1285" s="1">
        <v>18.647406666666665</v>
      </c>
      <c r="E1285" s="1">
        <v>18.468503333333331</v>
      </c>
      <c r="F1285" s="2">
        <v>53.402699999999996</v>
      </c>
      <c r="G1285" s="2">
        <v>81.288300000000007</v>
      </c>
      <c r="H1285" s="2">
        <v>4.4790299999999998</v>
      </c>
      <c r="I1285" s="2">
        <v>0</v>
      </c>
    </row>
    <row r="1286" spans="1:9" x14ac:dyDescent="0.25">
      <c r="B1286">
        <v>7</v>
      </c>
      <c r="C1286" s="6">
        <v>64832</v>
      </c>
      <c r="D1286" s="1">
        <v>22.347912903225808</v>
      </c>
      <c r="E1286" s="1">
        <v>20.242158064516129</v>
      </c>
      <c r="F1286" s="2">
        <v>96.762600000000006</v>
      </c>
      <c r="G1286" s="2">
        <v>201.483</v>
      </c>
      <c r="H1286" s="2">
        <v>1.1531819999999999</v>
      </c>
      <c r="I1286" s="2">
        <v>74.922600000000003</v>
      </c>
    </row>
    <row r="1287" spans="1:9" x14ac:dyDescent="0.25">
      <c r="B1287">
        <v>8</v>
      </c>
      <c r="C1287" s="6">
        <v>64863</v>
      </c>
      <c r="D1287" s="1">
        <v>20.855445161290323</v>
      </c>
      <c r="E1287" s="1">
        <v>19.872177419354838</v>
      </c>
      <c r="F1287" s="2">
        <v>50.906700000000001</v>
      </c>
      <c r="G1287" s="2">
        <v>57.499499999999998</v>
      </c>
      <c r="H1287" s="2">
        <v>0.51716700000000004</v>
      </c>
      <c r="I1287" s="2">
        <v>0</v>
      </c>
    </row>
    <row r="1288" spans="1:9" x14ac:dyDescent="0.25">
      <c r="B1288">
        <v>9</v>
      </c>
      <c r="C1288" s="6">
        <v>64894</v>
      </c>
      <c r="D1288" s="1">
        <v>16.68980333333333</v>
      </c>
      <c r="E1288" s="1">
        <v>15.990073333333335</v>
      </c>
      <c r="F1288" s="2">
        <v>61.319099999999992</v>
      </c>
      <c r="G1288" s="2">
        <v>55.001999999999995</v>
      </c>
      <c r="H1288" s="2">
        <v>0.60852299999999993</v>
      </c>
      <c r="I1288" s="2">
        <v>8.9667900000000014</v>
      </c>
    </row>
    <row r="1289" spans="1:9" x14ac:dyDescent="0.25">
      <c r="B1289">
        <v>10</v>
      </c>
      <c r="C1289" s="6">
        <v>64924</v>
      </c>
      <c r="D1289" s="1">
        <v>11.952067741935478</v>
      </c>
      <c r="E1289" s="1">
        <v>11.895296129032259</v>
      </c>
      <c r="F1289" s="2">
        <v>88.106999999999999</v>
      </c>
      <c r="G1289" s="2">
        <v>105.52679999999999</v>
      </c>
      <c r="H1289" s="2">
        <v>0.91280700000000004</v>
      </c>
      <c r="I1289" s="2">
        <v>53.338799999999999</v>
      </c>
    </row>
    <row r="1290" spans="1:9" x14ac:dyDescent="0.25">
      <c r="B1290">
        <v>11</v>
      </c>
      <c r="C1290" s="6">
        <v>64955</v>
      </c>
      <c r="D1290" s="1">
        <v>7.7101233333333328</v>
      </c>
      <c r="E1290" s="1">
        <v>8.0065123333333332</v>
      </c>
      <c r="F1290" s="2">
        <v>52.667400000000001</v>
      </c>
      <c r="G1290" s="2">
        <v>29.865210000000001</v>
      </c>
      <c r="H1290" s="2">
        <v>15.37872</v>
      </c>
      <c r="I1290" s="2">
        <v>11.770200000000001</v>
      </c>
    </row>
    <row r="1291" spans="1:9" x14ac:dyDescent="0.25">
      <c r="B1291">
        <v>12</v>
      </c>
      <c r="C1291" s="6">
        <v>64985</v>
      </c>
      <c r="D1291" s="1">
        <v>7.4881917096774187</v>
      </c>
      <c r="E1291" s="1">
        <v>7.2716602580645153</v>
      </c>
      <c r="F1291" s="2">
        <v>115.45829999999999</v>
      </c>
      <c r="G1291" s="2">
        <v>138.1686</v>
      </c>
      <c r="H1291" s="2">
        <v>103.9722</v>
      </c>
      <c r="I1291" s="2">
        <v>126.08010000000002</v>
      </c>
    </row>
    <row r="1292" spans="1:9" x14ac:dyDescent="0.25">
      <c r="A1292">
        <v>2078</v>
      </c>
      <c r="B1292">
        <v>1</v>
      </c>
      <c r="C1292" s="6">
        <v>65016</v>
      </c>
      <c r="D1292" s="1">
        <v>7.3509216129032255</v>
      </c>
      <c r="E1292" s="1">
        <v>7.8039180645161306</v>
      </c>
      <c r="F1292" s="2">
        <v>120.48270000000001</v>
      </c>
      <c r="G1292" s="2">
        <v>180.06629999999998</v>
      </c>
      <c r="H1292" s="2">
        <v>144.81960000000001</v>
      </c>
      <c r="I1292" s="2">
        <v>174.5745</v>
      </c>
    </row>
    <row r="1293" spans="1:9" x14ac:dyDescent="0.25">
      <c r="B1293">
        <v>2</v>
      </c>
      <c r="C1293" s="6">
        <v>65047</v>
      </c>
      <c r="D1293" s="1">
        <v>5.8219020714285703</v>
      </c>
      <c r="E1293" s="1">
        <v>5.7117318571428557</v>
      </c>
      <c r="F1293" s="2">
        <v>65.382300000000001</v>
      </c>
      <c r="G1293" s="2">
        <v>92.47829999999999</v>
      </c>
      <c r="H1293" s="2">
        <v>74.708699999999993</v>
      </c>
      <c r="I1293" s="2">
        <v>91.233599999999996</v>
      </c>
    </row>
    <row r="1294" spans="1:9" x14ac:dyDescent="0.25">
      <c r="B1294">
        <v>3</v>
      </c>
      <c r="C1294" s="6">
        <v>65075</v>
      </c>
      <c r="D1294" s="1">
        <v>7.5837867741935492</v>
      </c>
      <c r="E1294" s="1">
        <v>7.5798061290322574</v>
      </c>
      <c r="F1294" s="2">
        <v>137.42849999999999</v>
      </c>
      <c r="G1294" s="2">
        <v>195.9453</v>
      </c>
      <c r="H1294" s="2">
        <v>143.64179999999999</v>
      </c>
      <c r="I1294" s="2">
        <v>200.4282</v>
      </c>
    </row>
    <row r="1295" spans="1:9" x14ac:dyDescent="0.25">
      <c r="B1295">
        <v>4</v>
      </c>
      <c r="C1295" s="6">
        <v>65106</v>
      </c>
      <c r="D1295" s="1">
        <v>10.222420333333334</v>
      </c>
      <c r="E1295" s="1">
        <v>9.9805503333333316</v>
      </c>
      <c r="F1295" s="2">
        <v>88.11</v>
      </c>
      <c r="G1295" s="2">
        <v>102.93689999999999</v>
      </c>
      <c r="H1295" s="2">
        <v>60.111599999999996</v>
      </c>
      <c r="I1295" s="2">
        <v>92.505300000000005</v>
      </c>
    </row>
    <row r="1296" spans="1:9" x14ac:dyDescent="0.25">
      <c r="B1296">
        <v>5</v>
      </c>
      <c r="C1296" s="6">
        <v>65136</v>
      </c>
      <c r="D1296" s="1">
        <v>12.145966774193548</v>
      </c>
      <c r="E1296" s="1">
        <v>11.565846451612904</v>
      </c>
      <c r="F1296" s="2">
        <v>63.380099999999999</v>
      </c>
      <c r="G1296" s="2">
        <v>37.056899999999999</v>
      </c>
      <c r="H1296" s="2">
        <v>4.9730999999999996</v>
      </c>
      <c r="I1296" s="2">
        <v>0</v>
      </c>
    </row>
    <row r="1297" spans="1:9" x14ac:dyDescent="0.25">
      <c r="B1297">
        <v>6</v>
      </c>
      <c r="C1297" s="6">
        <v>65167</v>
      </c>
      <c r="D1297" s="1">
        <v>15.504360000000002</v>
      </c>
      <c r="E1297" s="1">
        <v>14.543526666666667</v>
      </c>
      <c r="F1297" s="2">
        <v>77.633700000000005</v>
      </c>
      <c r="G1297" s="2">
        <v>84.662100000000009</v>
      </c>
      <c r="H1297" s="2">
        <v>6.9359100000000007</v>
      </c>
      <c r="I1297" s="2">
        <v>0</v>
      </c>
    </row>
    <row r="1298" spans="1:9" x14ac:dyDescent="0.25">
      <c r="B1298">
        <v>7</v>
      </c>
      <c r="C1298" s="6">
        <v>65197</v>
      </c>
      <c r="D1298" s="1">
        <v>18.361880645161285</v>
      </c>
      <c r="E1298" s="1">
        <v>17.181038709677416</v>
      </c>
      <c r="F1298" s="2">
        <v>88.871099999999998</v>
      </c>
      <c r="G1298" s="2">
        <v>70.841999999999999</v>
      </c>
      <c r="H1298" s="2">
        <v>1.3259219999999998</v>
      </c>
      <c r="I1298" s="2">
        <v>0</v>
      </c>
    </row>
    <row r="1299" spans="1:9" x14ac:dyDescent="0.25">
      <c r="B1299">
        <v>8</v>
      </c>
      <c r="C1299" s="6">
        <v>65228</v>
      </c>
      <c r="D1299" s="1">
        <v>18.609506451612901</v>
      </c>
      <c r="E1299" s="1">
        <v>17.822854838709674</v>
      </c>
      <c r="F1299" s="2">
        <v>82.400700000000001</v>
      </c>
      <c r="G1299" s="2">
        <v>166.67519999999999</v>
      </c>
      <c r="H1299" s="2">
        <v>0.69457799999999992</v>
      </c>
      <c r="I1299" s="2">
        <v>18.29571</v>
      </c>
    </row>
    <row r="1300" spans="1:9" x14ac:dyDescent="0.25">
      <c r="B1300">
        <v>9</v>
      </c>
      <c r="C1300" s="6">
        <v>65259</v>
      </c>
      <c r="D1300" s="1">
        <v>16.069176666666667</v>
      </c>
      <c r="E1300" s="1">
        <v>15.506193333333332</v>
      </c>
      <c r="F1300" s="2">
        <v>66.423299999999998</v>
      </c>
      <c r="G1300" s="2">
        <v>58.980899999999998</v>
      </c>
      <c r="H1300" s="2">
        <v>1.0771109999999999</v>
      </c>
      <c r="I1300" s="2">
        <v>26.337600000000002</v>
      </c>
    </row>
    <row r="1301" spans="1:9" x14ac:dyDescent="0.25">
      <c r="B1301">
        <v>10</v>
      </c>
      <c r="C1301" s="6">
        <v>65289</v>
      </c>
      <c r="D1301" s="1">
        <v>11.649990967741935</v>
      </c>
      <c r="E1301" s="1">
        <v>11.428696774193551</v>
      </c>
      <c r="F1301" s="2">
        <v>75.778499999999994</v>
      </c>
      <c r="G1301" s="2">
        <v>69.733800000000002</v>
      </c>
      <c r="H1301" s="2">
        <v>1.1011469999999999</v>
      </c>
      <c r="I1301" s="2">
        <v>10.52895</v>
      </c>
    </row>
    <row r="1302" spans="1:9" x14ac:dyDescent="0.25">
      <c r="B1302">
        <v>11</v>
      </c>
      <c r="C1302" s="6">
        <v>65320</v>
      </c>
      <c r="D1302" s="1">
        <v>7.3701156666666678</v>
      </c>
      <c r="E1302" s="1">
        <v>6.2333860666666663</v>
      </c>
      <c r="F1302" s="2">
        <v>88.604399999999998</v>
      </c>
      <c r="G1302" s="2">
        <v>167.96459999999999</v>
      </c>
      <c r="H1302" s="2">
        <v>21.88908</v>
      </c>
      <c r="I1302" s="2">
        <v>141.07259999999999</v>
      </c>
    </row>
    <row r="1303" spans="1:9" x14ac:dyDescent="0.25">
      <c r="B1303">
        <v>12</v>
      </c>
      <c r="C1303" s="6">
        <v>65350</v>
      </c>
      <c r="D1303" s="1">
        <v>3.7468447096774189</v>
      </c>
      <c r="E1303" s="1">
        <v>2.7390747612903228</v>
      </c>
      <c r="F1303" s="2">
        <v>82.105800000000002</v>
      </c>
      <c r="G1303" s="2">
        <v>160.57739999999998</v>
      </c>
      <c r="H1303" s="2">
        <v>73.975800000000007</v>
      </c>
      <c r="I1303" s="2">
        <v>153.25560000000002</v>
      </c>
    </row>
    <row r="1304" spans="1:9" x14ac:dyDescent="0.25">
      <c r="A1304">
        <v>2079</v>
      </c>
      <c r="B1304">
        <v>1</v>
      </c>
      <c r="C1304" s="6">
        <v>65381</v>
      </c>
      <c r="D1304" s="1">
        <v>4.0814095483870974</v>
      </c>
      <c r="E1304" s="1">
        <v>5.1542175483870967</v>
      </c>
      <c r="F1304" s="2">
        <v>125.2872</v>
      </c>
      <c r="G1304" s="2">
        <v>149.44380000000001</v>
      </c>
      <c r="H1304" s="2">
        <v>146.73840000000001</v>
      </c>
      <c r="I1304" s="2">
        <v>144.46080000000001</v>
      </c>
    </row>
    <row r="1305" spans="1:9" x14ac:dyDescent="0.25">
      <c r="B1305">
        <v>2</v>
      </c>
      <c r="C1305" s="6">
        <v>65412</v>
      </c>
      <c r="D1305" s="1">
        <v>3.4240893357142865</v>
      </c>
      <c r="E1305" s="1">
        <v>3.9385686142857144</v>
      </c>
      <c r="F1305" s="2">
        <v>56.3172</v>
      </c>
      <c r="G1305" s="2">
        <v>95.515500000000003</v>
      </c>
      <c r="H1305" s="2">
        <v>48.368100000000005</v>
      </c>
      <c r="I1305" s="2">
        <v>95.530200000000008</v>
      </c>
    </row>
    <row r="1306" spans="1:9" x14ac:dyDescent="0.25">
      <c r="B1306">
        <v>3</v>
      </c>
      <c r="C1306" s="6">
        <v>65440</v>
      </c>
      <c r="D1306" s="1">
        <v>4.6467709677419355</v>
      </c>
      <c r="E1306" s="1">
        <v>4.6855896774193537</v>
      </c>
      <c r="F1306" s="2">
        <v>46.453500000000005</v>
      </c>
      <c r="G1306" s="2">
        <v>67.548000000000002</v>
      </c>
      <c r="H1306" s="2">
        <v>30.2697</v>
      </c>
      <c r="I1306" s="2">
        <v>65.244900000000001</v>
      </c>
    </row>
    <row r="1307" spans="1:9" x14ac:dyDescent="0.25">
      <c r="B1307">
        <v>4</v>
      </c>
      <c r="C1307" s="6">
        <v>65471</v>
      </c>
      <c r="D1307" s="1">
        <v>9.4997576666666657</v>
      </c>
      <c r="E1307" s="1">
        <v>9.1098686666666691</v>
      </c>
      <c r="F1307" s="2">
        <v>66.157799999999995</v>
      </c>
      <c r="G1307" s="2">
        <v>75.6096</v>
      </c>
      <c r="H1307" s="2">
        <v>28.356120000000001</v>
      </c>
      <c r="I1307" s="2">
        <v>78.575400000000002</v>
      </c>
    </row>
    <row r="1308" spans="1:9" x14ac:dyDescent="0.25">
      <c r="B1308">
        <v>5</v>
      </c>
      <c r="C1308" s="6">
        <v>65501</v>
      </c>
      <c r="D1308" s="1">
        <v>11.805403225806455</v>
      </c>
      <c r="E1308" s="1">
        <v>10.824679032258063</v>
      </c>
      <c r="F1308" s="2">
        <v>73.820999999999998</v>
      </c>
      <c r="G1308" s="2">
        <v>85.181399999999996</v>
      </c>
      <c r="H1308" s="2">
        <v>13.29771</v>
      </c>
      <c r="I1308" s="2">
        <v>35.8902</v>
      </c>
    </row>
    <row r="1309" spans="1:9" x14ac:dyDescent="0.25">
      <c r="B1309">
        <v>6</v>
      </c>
      <c r="C1309" s="6">
        <v>65532</v>
      </c>
      <c r="D1309" s="1">
        <v>15.199416666666666</v>
      </c>
      <c r="E1309" s="1">
        <v>14.162056666666672</v>
      </c>
      <c r="F1309" s="2">
        <v>86.420699999999997</v>
      </c>
      <c r="G1309" s="2">
        <v>102.7647</v>
      </c>
      <c r="H1309" s="2">
        <v>8.6191200000000006</v>
      </c>
      <c r="I1309" s="2">
        <v>0</v>
      </c>
    </row>
    <row r="1310" spans="1:9" x14ac:dyDescent="0.25">
      <c r="B1310">
        <v>7</v>
      </c>
      <c r="C1310" s="6">
        <v>65562</v>
      </c>
      <c r="D1310" s="1">
        <v>17.4594064516129</v>
      </c>
      <c r="E1310" s="1">
        <v>17.156064516129032</v>
      </c>
      <c r="F1310" s="2">
        <v>74.957099999999997</v>
      </c>
      <c r="G1310" s="2">
        <v>92.437799999999996</v>
      </c>
      <c r="H1310" s="2">
        <v>2.6439599999999999</v>
      </c>
      <c r="I1310" s="2">
        <v>2.7236190000000002</v>
      </c>
    </row>
    <row r="1311" spans="1:9" x14ac:dyDescent="0.25">
      <c r="B1311">
        <v>8</v>
      </c>
      <c r="C1311" s="6">
        <v>65593</v>
      </c>
      <c r="D1311" s="1">
        <v>19.32594838709678</v>
      </c>
      <c r="E1311" s="1">
        <v>18.292825806451614</v>
      </c>
      <c r="F1311" s="2">
        <v>85.297799999999995</v>
      </c>
      <c r="G1311" s="2">
        <v>88.545299999999997</v>
      </c>
      <c r="H1311" s="2">
        <v>1.357758</v>
      </c>
      <c r="I1311" s="2">
        <v>0</v>
      </c>
    </row>
    <row r="1312" spans="1:9" x14ac:dyDescent="0.25">
      <c r="B1312">
        <v>9</v>
      </c>
      <c r="C1312" s="6">
        <v>65624</v>
      </c>
      <c r="D1312" s="1">
        <v>17.471889999999998</v>
      </c>
      <c r="E1312" s="1">
        <v>17.386286666666663</v>
      </c>
      <c r="F1312" s="2">
        <v>86.271900000000002</v>
      </c>
      <c r="G1312" s="2">
        <v>112.3128</v>
      </c>
      <c r="H1312" s="2">
        <v>0.95969700000000002</v>
      </c>
      <c r="I1312" s="2">
        <v>41.786699999999996</v>
      </c>
    </row>
    <row r="1313" spans="1:9" x14ac:dyDescent="0.25">
      <c r="B1313">
        <v>10</v>
      </c>
      <c r="C1313" s="6">
        <v>65654</v>
      </c>
      <c r="D1313" s="1">
        <v>13.899473870967741</v>
      </c>
      <c r="E1313" s="1">
        <v>13.298497096774192</v>
      </c>
      <c r="F1313" s="2">
        <v>121.90812</v>
      </c>
      <c r="G1313" s="2">
        <v>335.90789999999998</v>
      </c>
      <c r="H1313" s="2">
        <v>26.734100399999999</v>
      </c>
      <c r="I1313" s="2">
        <v>267.38100000000003</v>
      </c>
    </row>
    <row r="1314" spans="1:9" x14ac:dyDescent="0.25">
      <c r="B1314">
        <v>11</v>
      </c>
      <c r="C1314" s="6">
        <v>65685</v>
      </c>
      <c r="D1314" s="1">
        <v>8.4306389999999976</v>
      </c>
      <c r="E1314" s="1">
        <v>9.1173783333333347</v>
      </c>
      <c r="F1314" s="2">
        <v>19.451969999999999</v>
      </c>
      <c r="G1314" s="2">
        <v>19.404900000000001</v>
      </c>
      <c r="H1314" s="2">
        <v>7.7042399999999995</v>
      </c>
      <c r="I1314" s="2">
        <v>1.6502970000000001</v>
      </c>
    </row>
    <row r="1315" spans="1:9" x14ac:dyDescent="0.25">
      <c r="B1315">
        <v>12</v>
      </c>
      <c r="C1315" s="6">
        <v>65715</v>
      </c>
      <c r="D1315" s="1">
        <v>2.756197135483871</v>
      </c>
      <c r="E1315" s="1">
        <v>1.9982601612903228</v>
      </c>
      <c r="F1315" s="2">
        <v>125.8593</v>
      </c>
      <c r="G1315" s="2">
        <v>118.8741</v>
      </c>
      <c r="H1315" s="2">
        <v>146.4264</v>
      </c>
      <c r="I1315" s="2">
        <v>115.3164</v>
      </c>
    </row>
    <row r="1316" spans="1:9" x14ac:dyDescent="0.25">
      <c r="A1316">
        <v>2080</v>
      </c>
      <c r="B1316">
        <v>1</v>
      </c>
      <c r="C1316" s="6">
        <v>65746</v>
      </c>
      <c r="D1316" s="1">
        <v>5.131545806451614</v>
      </c>
      <c r="E1316" s="1">
        <v>5.2449052258064519</v>
      </c>
      <c r="F1316" s="2">
        <v>177.2022</v>
      </c>
      <c r="G1316" s="2">
        <v>193.4058</v>
      </c>
      <c r="H1316" s="2">
        <v>173.07210000000001</v>
      </c>
      <c r="I1316" s="2">
        <v>190.14150000000001</v>
      </c>
    </row>
    <row r="1317" spans="1:9" x14ac:dyDescent="0.25">
      <c r="B1317">
        <v>2</v>
      </c>
      <c r="C1317" s="6">
        <v>65777</v>
      </c>
      <c r="D1317" s="1">
        <v>2.0883393103448337E-2</v>
      </c>
      <c r="E1317" s="1">
        <v>0.40954334482758631</v>
      </c>
      <c r="F1317" s="2">
        <v>11.386769999999999</v>
      </c>
      <c r="G1317" s="2">
        <v>14.53824</v>
      </c>
      <c r="H1317" s="2">
        <v>0</v>
      </c>
      <c r="I1317" s="2">
        <v>17.20149</v>
      </c>
    </row>
    <row r="1318" spans="1:9" x14ac:dyDescent="0.25">
      <c r="B1318">
        <v>3</v>
      </c>
      <c r="C1318" s="6">
        <v>65806</v>
      </c>
      <c r="D1318" s="1">
        <v>7.2057177419354828</v>
      </c>
      <c r="E1318" s="1">
        <v>7.2618593548387125</v>
      </c>
      <c r="F1318" s="2">
        <v>31.921499999999998</v>
      </c>
      <c r="G1318" s="2">
        <v>67.144199999999998</v>
      </c>
      <c r="H1318" s="2">
        <v>3.8934600000000001</v>
      </c>
      <c r="I1318" s="2">
        <v>80.004599999999996</v>
      </c>
    </row>
    <row r="1319" spans="1:9" x14ac:dyDescent="0.25">
      <c r="B1319">
        <v>4</v>
      </c>
      <c r="C1319" s="6">
        <v>65837</v>
      </c>
      <c r="D1319" s="1">
        <v>10.873801000000002</v>
      </c>
      <c r="E1319" s="1">
        <v>10.559575999999998</v>
      </c>
      <c r="F1319" s="2">
        <v>30.758700000000001</v>
      </c>
      <c r="G1319" s="2">
        <v>53.732700000000001</v>
      </c>
      <c r="H1319" s="2">
        <v>3.1250100000000001</v>
      </c>
      <c r="I1319" s="2">
        <v>21.447510000000001</v>
      </c>
    </row>
    <row r="1320" spans="1:9" x14ac:dyDescent="0.25">
      <c r="B1320">
        <v>5</v>
      </c>
      <c r="C1320" s="6">
        <v>65867</v>
      </c>
      <c r="D1320" s="1">
        <v>13.272110645161293</v>
      </c>
      <c r="E1320" s="1">
        <v>12.776756774193549</v>
      </c>
      <c r="F1320" s="2">
        <v>92.0505</v>
      </c>
      <c r="G1320" s="2">
        <v>37.660499999999999</v>
      </c>
      <c r="H1320" s="2">
        <v>15.821759999999999</v>
      </c>
      <c r="I1320" s="2">
        <v>0</v>
      </c>
    </row>
    <row r="1321" spans="1:9" x14ac:dyDescent="0.25">
      <c r="B1321">
        <v>6</v>
      </c>
      <c r="C1321" s="6">
        <v>65898</v>
      </c>
      <c r="D1321" s="1">
        <v>18.552979999999998</v>
      </c>
      <c r="E1321" s="1">
        <v>19.054659999999998</v>
      </c>
      <c r="F1321" s="2">
        <v>85.6434</v>
      </c>
      <c r="G1321" s="2">
        <v>49.5045</v>
      </c>
      <c r="H1321" s="2">
        <v>23.72589</v>
      </c>
      <c r="I1321" s="2">
        <v>2.0100359999999999</v>
      </c>
    </row>
    <row r="1322" spans="1:9" x14ac:dyDescent="0.25">
      <c r="B1322">
        <v>7</v>
      </c>
      <c r="C1322" s="6">
        <v>65928</v>
      </c>
      <c r="D1322" s="1">
        <v>22.447258064516127</v>
      </c>
      <c r="E1322" s="1">
        <v>22.132277419354839</v>
      </c>
      <c r="F1322" s="2">
        <v>46.038600000000002</v>
      </c>
      <c r="G1322" s="2">
        <v>20.650980000000001</v>
      </c>
      <c r="H1322" s="2">
        <v>0.34152299999999997</v>
      </c>
      <c r="I1322" s="2">
        <v>0</v>
      </c>
    </row>
    <row r="1323" spans="1:9" x14ac:dyDescent="0.25">
      <c r="B1323">
        <v>8</v>
      </c>
      <c r="C1323" s="6">
        <v>65959</v>
      </c>
      <c r="D1323" s="1">
        <v>20.800325806451607</v>
      </c>
      <c r="E1323" s="1">
        <v>19.708432258064516</v>
      </c>
      <c r="F1323" s="2">
        <v>85.394400000000005</v>
      </c>
      <c r="G1323" s="2">
        <v>145.37309999999999</v>
      </c>
      <c r="H1323" s="2">
        <v>1.511298</v>
      </c>
      <c r="I1323" s="2">
        <v>1.544937</v>
      </c>
    </row>
    <row r="1324" spans="1:9" x14ac:dyDescent="0.25">
      <c r="B1324">
        <v>9</v>
      </c>
      <c r="C1324" s="6">
        <v>65990</v>
      </c>
      <c r="D1324" s="1">
        <v>16.770766666666663</v>
      </c>
      <c r="E1324" s="1">
        <v>15.919799999999999</v>
      </c>
      <c r="F1324" s="2">
        <v>151.36529999999999</v>
      </c>
      <c r="G1324" s="2">
        <v>148.57740000000001</v>
      </c>
      <c r="H1324" s="2">
        <v>10.221029999999999</v>
      </c>
      <c r="I1324" s="2">
        <v>71.984700000000004</v>
      </c>
    </row>
    <row r="1325" spans="1:9" x14ac:dyDescent="0.25">
      <c r="B1325">
        <v>10</v>
      </c>
      <c r="C1325" s="6">
        <v>66020</v>
      </c>
      <c r="D1325" s="1">
        <v>11.635944193548388</v>
      </c>
      <c r="E1325" s="1">
        <v>11.182917096774192</v>
      </c>
      <c r="F1325" s="2">
        <v>45.112200000000001</v>
      </c>
      <c r="G1325" s="2">
        <v>95.046300000000002</v>
      </c>
      <c r="H1325" s="2">
        <v>36.721500000000006</v>
      </c>
      <c r="I1325" s="2">
        <v>70.249499999999998</v>
      </c>
    </row>
    <row r="1326" spans="1:9" x14ac:dyDescent="0.25">
      <c r="B1326">
        <v>11</v>
      </c>
      <c r="C1326" s="6">
        <v>66051</v>
      </c>
      <c r="D1326" s="1">
        <v>7.391004866666667</v>
      </c>
      <c r="E1326" s="1">
        <v>7.7521912666666672</v>
      </c>
      <c r="F1326" s="2">
        <v>16.934609999999999</v>
      </c>
      <c r="G1326" s="2">
        <v>55.035599999999995</v>
      </c>
      <c r="H1326" s="2">
        <v>4.5042299999999997</v>
      </c>
      <c r="I1326" s="2">
        <v>44.111999999999995</v>
      </c>
    </row>
    <row r="1327" spans="1:9" x14ac:dyDescent="0.25">
      <c r="B1327">
        <v>12</v>
      </c>
      <c r="C1327" s="6">
        <v>66081</v>
      </c>
      <c r="D1327" s="1">
        <v>5.5950310322580652</v>
      </c>
      <c r="E1327" s="1">
        <v>5.309940000000001</v>
      </c>
      <c r="F1327" s="2">
        <v>70.657799999999995</v>
      </c>
      <c r="G1327" s="2">
        <v>139.6182</v>
      </c>
      <c r="H1327" s="2">
        <v>64.888499999999993</v>
      </c>
      <c r="I1327" s="2">
        <v>131.6934</v>
      </c>
    </row>
    <row r="1328" spans="1:9" x14ac:dyDescent="0.25">
      <c r="A1328">
        <v>2081</v>
      </c>
      <c r="B1328">
        <v>1</v>
      </c>
      <c r="C1328" s="6">
        <v>66112</v>
      </c>
      <c r="D1328" s="1">
        <v>5.3627719354838703</v>
      </c>
      <c r="E1328" s="1">
        <v>5.0136454838709685</v>
      </c>
      <c r="F1328" s="2">
        <v>128.93879999999999</v>
      </c>
      <c r="G1328" s="2">
        <v>190.22549999999998</v>
      </c>
      <c r="H1328" s="2">
        <v>162.0951</v>
      </c>
      <c r="I1328" s="2">
        <v>194.03309999999999</v>
      </c>
    </row>
    <row r="1329" spans="1:9" x14ac:dyDescent="0.25">
      <c r="B1329">
        <v>2</v>
      </c>
      <c r="C1329" s="6">
        <v>66143</v>
      </c>
      <c r="D1329" s="1">
        <v>1.5798277214285712</v>
      </c>
      <c r="E1329" s="1">
        <v>1.4920223571428568</v>
      </c>
      <c r="F1329" s="2">
        <v>52.568400000000004</v>
      </c>
      <c r="G1329" s="2">
        <v>77.35799999999999</v>
      </c>
      <c r="H1329" s="2">
        <v>49.901699999999998</v>
      </c>
      <c r="I1329" s="2">
        <v>74.76870000000001</v>
      </c>
    </row>
    <row r="1330" spans="1:9" x14ac:dyDescent="0.25">
      <c r="B1330">
        <v>3</v>
      </c>
      <c r="C1330" s="6">
        <v>66171</v>
      </c>
      <c r="D1330" s="1">
        <v>5.1709309677419357</v>
      </c>
      <c r="E1330" s="1">
        <v>5.4232854838709681</v>
      </c>
      <c r="F1330" s="2">
        <v>43.348199999999999</v>
      </c>
      <c r="G1330" s="2">
        <v>88.477500000000006</v>
      </c>
      <c r="H1330" s="2">
        <v>13.359359999999999</v>
      </c>
      <c r="I1330" s="2">
        <v>93.176099999999991</v>
      </c>
    </row>
    <row r="1331" spans="1:9" x14ac:dyDescent="0.25">
      <c r="B1331">
        <v>4</v>
      </c>
      <c r="C1331" s="6">
        <v>66202</v>
      </c>
      <c r="D1331" s="1">
        <v>11.846719000000002</v>
      </c>
      <c r="E1331" s="1">
        <v>12.376023666666669</v>
      </c>
      <c r="F1331" s="2">
        <v>25.987289999999998</v>
      </c>
      <c r="G1331" s="2">
        <v>38.476500000000001</v>
      </c>
      <c r="H1331" s="2">
        <v>1.757091</v>
      </c>
      <c r="I1331" s="2">
        <v>10.39371</v>
      </c>
    </row>
    <row r="1332" spans="1:9" x14ac:dyDescent="0.25">
      <c r="B1332">
        <v>5</v>
      </c>
      <c r="C1332" s="6">
        <v>66232</v>
      </c>
      <c r="D1332" s="1">
        <v>12.794952903225804</v>
      </c>
      <c r="E1332" s="1">
        <v>12.445770967741938</v>
      </c>
      <c r="F1332" s="2">
        <v>42.111899999999999</v>
      </c>
      <c r="G1332" s="2">
        <v>44.011499999999998</v>
      </c>
      <c r="H1332" s="2">
        <v>3.7752900000000005</v>
      </c>
      <c r="I1332" s="2">
        <v>0</v>
      </c>
    </row>
    <row r="1333" spans="1:9" x14ac:dyDescent="0.25">
      <c r="B1333">
        <v>6</v>
      </c>
      <c r="C1333" s="6">
        <v>66263</v>
      </c>
      <c r="D1333" s="1">
        <v>16.95506</v>
      </c>
      <c r="E1333" s="1">
        <v>16.256716666666669</v>
      </c>
      <c r="F1333" s="2">
        <v>28.865220000000001</v>
      </c>
      <c r="G1333" s="2">
        <v>26.79288</v>
      </c>
      <c r="H1333" s="2">
        <v>2.1012810000000002</v>
      </c>
      <c r="I1333" s="2">
        <v>0</v>
      </c>
    </row>
    <row r="1334" spans="1:9" x14ac:dyDescent="0.25">
      <c r="B1334">
        <v>7</v>
      </c>
      <c r="C1334" s="6">
        <v>66293</v>
      </c>
      <c r="D1334" s="1">
        <v>19.086748387096772</v>
      </c>
      <c r="E1334" s="1">
        <v>17.870883870967745</v>
      </c>
      <c r="F1334" s="2">
        <v>103.26180000000001</v>
      </c>
      <c r="G1334" s="2">
        <v>97.406099999999995</v>
      </c>
      <c r="H1334" s="2">
        <v>1.061493</v>
      </c>
      <c r="I1334" s="2">
        <v>0</v>
      </c>
    </row>
    <row r="1335" spans="1:9" x14ac:dyDescent="0.25">
      <c r="B1335">
        <v>8</v>
      </c>
      <c r="C1335" s="6">
        <v>66324</v>
      </c>
      <c r="D1335" s="1">
        <v>19.709141935483874</v>
      </c>
      <c r="E1335" s="1">
        <v>18.914606451612901</v>
      </c>
      <c r="F1335" s="2">
        <v>55.695599999999999</v>
      </c>
      <c r="G1335" s="2">
        <v>99.561899999999994</v>
      </c>
      <c r="H1335" s="2">
        <v>0.57275100000000001</v>
      </c>
      <c r="I1335" s="2">
        <v>0</v>
      </c>
    </row>
    <row r="1336" spans="1:9" x14ac:dyDescent="0.25">
      <c r="B1336">
        <v>9</v>
      </c>
      <c r="C1336" s="6">
        <v>66355</v>
      </c>
      <c r="D1336" s="1">
        <v>18.980556666666665</v>
      </c>
      <c r="E1336" s="1">
        <v>18.684793333333335</v>
      </c>
      <c r="F1336" s="2">
        <v>15.259740000000001</v>
      </c>
      <c r="G1336" s="2">
        <v>28.788629999999998</v>
      </c>
      <c r="H1336" s="2">
        <v>0.2514924</v>
      </c>
      <c r="I1336" s="2">
        <v>0</v>
      </c>
    </row>
    <row r="1337" spans="1:9" x14ac:dyDescent="0.25">
      <c r="B1337">
        <v>10</v>
      </c>
      <c r="C1337" s="6">
        <v>66385</v>
      </c>
      <c r="D1337" s="1">
        <v>14.179824516129031</v>
      </c>
      <c r="E1337" s="1">
        <v>13.962665806451607</v>
      </c>
      <c r="F1337" s="2">
        <v>87.212700000000012</v>
      </c>
      <c r="G1337" s="2">
        <v>157.17240000000001</v>
      </c>
      <c r="H1337" s="2">
        <v>1.211676</v>
      </c>
      <c r="I1337" s="2">
        <v>94.759500000000003</v>
      </c>
    </row>
    <row r="1338" spans="1:9" x14ac:dyDescent="0.25">
      <c r="B1338">
        <v>11</v>
      </c>
      <c r="C1338" s="6">
        <v>66416</v>
      </c>
      <c r="D1338" s="1">
        <v>9.1809789999999989</v>
      </c>
      <c r="E1338" s="1">
        <v>9.5210419999999996</v>
      </c>
      <c r="F1338" s="2">
        <v>64.105199999999996</v>
      </c>
      <c r="G1338" s="2">
        <v>77.857200000000006</v>
      </c>
      <c r="H1338" s="2">
        <v>35.172600000000003</v>
      </c>
      <c r="I1338" s="2">
        <v>58.658699999999996</v>
      </c>
    </row>
    <row r="1339" spans="1:9" x14ac:dyDescent="0.25">
      <c r="B1339">
        <v>12</v>
      </c>
      <c r="C1339" s="6">
        <v>66446</v>
      </c>
      <c r="D1339" s="1">
        <v>8.6883300000000006</v>
      </c>
      <c r="E1339" s="1">
        <v>8.5617245161290345</v>
      </c>
      <c r="F1339" s="2">
        <v>121.70339999999999</v>
      </c>
      <c r="G1339" s="2">
        <v>168.3663</v>
      </c>
      <c r="H1339" s="2">
        <v>119.0382</v>
      </c>
      <c r="I1339" s="2">
        <v>162.63420000000002</v>
      </c>
    </row>
    <row r="1340" spans="1:9" x14ac:dyDescent="0.25">
      <c r="A1340">
        <v>2082</v>
      </c>
      <c r="B1340">
        <v>1</v>
      </c>
      <c r="C1340" s="6">
        <v>66477</v>
      </c>
      <c r="D1340" s="1">
        <v>5.6894373870967732</v>
      </c>
      <c r="E1340" s="1">
        <v>5.8491856774193538</v>
      </c>
      <c r="F1340" s="2">
        <v>131.97299999999998</v>
      </c>
      <c r="G1340" s="2">
        <v>149.78370000000001</v>
      </c>
      <c r="H1340" s="2">
        <v>158.4873</v>
      </c>
      <c r="I1340" s="2">
        <v>146.74889999999999</v>
      </c>
    </row>
    <row r="1341" spans="1:9" x14ac:dyDescent="0.25">
      <c r="B1341">
        <v>2</v>
      </c>
      <c r="C1341" s="6">
        <v>66508</v>
      </c>
      <c r="D1341" s="1">
        <v>5.0657649999999999</v>
      </c>
      <c r="E1341" s="1">
        <v>4.9223643214285726</v>
      </c>
      <c r="F1341" s="2">
        <v>68.809799999999996</v>
      </c>
      <c r="G1341" s="2">
        <v>97.204799999999992</v>
      </c>
      <c r="H1341" s="2">
        <v>77.5167</v>
      </c>
      <c r="I1341" s="2">
        <v>95.823000000000008</v>
      </c>
    </row>
    <row r="1342" spans="1:9" x14ac:dyDescent="0.25">
      <c r="B1342">
        <v>3</v>
      </c>
      <c r="C1342" s="6">
        <v>66536</v>
      </c>
      <c r="D1342" s="1">
        <v>6.3776415806451601</v>
      </c>
      <c r="E1342" s="1">
        <v>6.2105100000000011</v>
      </c>
      <c r="F1342" s="2">
        <v>99.725999999999999</v>
      </c>
      <c r="G1342" s="2">
        <v>125.24519999999998</v>
      </c>
      <c r="H1342" s="2">
        <v>86.340599999999995</v>
      </c>
      <c r="I1342" s="2">
        <v>129.3459</v>
      </c>
    </row>
    <row r="1343" spans="1:9" x14ac:dyDescent="0.25">
      <c r="B1343">
        <v>4</v>
      </c>
      <c r="C1343" s="6">
        <v>66567</v>
      </c>
      <c r="D1343" s="1">
        <v>9.7599756666666657</v>
      </c>
      <c r="E1343" s="1">
        <v>9.6750276666666668</v>
      </c>
      <c r="F1343" s="2">
        <v>92.103899999999996</v>
      </c>
      <c r="G1343" s="2">
        <v>120.5547</v>
      </c>
      <c r="H1343" s="2">
        <v>62.757300000000001</v>
      </c>
      <c r="I1343" s="2">
        <v>97.290599999999998</v>
      </c>
    </row>
    <row r="1344" spans="1:9" x14ac:dyDescent="0.25">
      <c r="B1344">
        <v>5</v>
      </c>
      <c r="C1344" s="6">
        <v>66597</v>
      </c>
      <c r="D1344" s="1">
        <v>13.642690322580647</v>
      </c>
      <c r="E1344" s="1">
        <v>13.299903870967739</v>
      </c>
      <c r="F1344" s="2">
        <v>48.423000000000002</v>
      </c>
      <c r="G1344" s="2">
        <v>39.331799999999994</v>
      </c>
      <c r="H1344" s="2">
        <v>8.3919300000000003</v>
      </c>
      <c r="I1344" s="2">
        <v>0</v>
      </c>
    </row>
    <row r="1345" spans="1:9" x14ac:dyDescent="0.25">
      <c r="B1345">
        <v>6</v>
      </c>
      <c r="C1345" s="6">
        <v>66628</v>
      </c>
      <c r="D1345" s="1">
        <v>15.082120000000003</v>
      </c>
      <c r="E1345" s="1">
        <v>14.795560000000002</v>
      </c>
      <c r="F1345" s="2">
        <v>87.657300000000006</v>
      </c>
      <c r="G1345" s="2">
        <v>46.316399999999994</v>
      </c>
      <c r="H1345" s="2">
        <v>4.2185999999999995</v>
      </c>
      <c r="I1345" s="2">
        <v>0</v>
      </c>
    </row>
    <row r="1346" spans="1:9" x14ac:dyDescent="0.25">
      <c r="B1346">
        <v>7</v>
      </c>
      <c r="C1346" s="6">
        <v>66658</v>
      </c>
      <c r="D1346" s="1">
        <v>19.233364516129033</v>
      </c>
      <c r="E1346" s="1">
        <v>18.043567741935483</v>
      </c>
      <c r="F1346" s="2">
        <v>118.0617</v>
      </c>
      <c r="G1346" s="2">
        <v>77.547000000000011</v>
      </c>
      <c r="H1346" s="2">
        <v>3.4940700000000002</v>
      </c>
      <c r="I1346" s="2">
        <v>0</v>
      </c>
    </row>
    <row r="1347" spans="1:9" x14ac:dyDescent="0.25">
      <c r="B1347">
        <v>8</v>
      </c>
      <c r="C1347" s="6">
        <v>66689</v>
      </c>
      <c r="D1347" s="1">
        <v>20.442490322580646</v>
      </c>
      <c r="E1347" s="1">
        <v>19.708848387096776</v>
      </c>
      <c r="F1347" s="2">
        <v>73.288200000000003</v>
      </c>
      <c r="G1347" s="2">
        <v>68.388300000000001</v>
      </c>
      <c r="H1347" s="2">
        <v>2.2128359999999998</v>
      </c>
      <c r="I1347" s="2">
        <v>0</v>
      </c>
    </row>
    <row r="1348" spans="1:9" x14ac:dyDescent="0.25">
      <c r="B1348">
        <v>9</v>
      </c>
      <c r="C1348" s="6">
        <v>66720</v>
      </c>
      <c r="D1348" s="1">
        <v>15.949096666666664</v>
      </c>
      <c r="E1348" s="1">
        <v>15.428936666666663</v>
      </c>
      <c r="F1348" s="2">
        <v>91.184699999999992</v>
      </c>
      <c r="G1348" s="2">
        <v>224.73839999999998</v>
      </c>
      <c r="H1348" s="2">
        <v>2.5057169999999998</v>
      </c>
      <c r="I1348" s="2">
        <v>123.80729999999998</v>
      </c>
    </row>
    <row r="1349" spans="1:9" x14ac:dyDescent="0.25">
      <c r="B1349">
        <v>10</v>
      </c>
      <c r="C1349" s="6">
        <v>66750</v>
      </c>
      <c r="D1349" s="1">
        <v>12.16412516129032</v>
      </c>
      <c r="E1349" s="1">
        <v>11.855169677419356</v>
      </c>
      <c r="F1349" s="2">
        <v>81.967800000000011</v>
      </c>
      <c r="G1349" s="2">
        <v>81.4221</v>
      </c>
      <c r="H1349" s="2">
        <v>10.30302</v>
      </c>
      <c r="I1349" s="2">
        <v>43.047000000000004</v>
      </c>
    </row>
    <row r="1350" spans="1:9" x14ac:dyDescent="0.25">
      <c r="B1350">
        <v>11</v>
      </c>
      <c r="C1350" s="6">
        <v>66781</v>
      </c>
      <c r="D1350" s="1">
        <v>7.7353820000000004</v>
      </c>
      <c r="E1350" s="1">
        <v>7.3989466666666663</v>
      </c>
      <c r="F1350" s="2">
        <v>166.43039999999999</v>
      </c>
      <c r="G1350" s="2">
        <v>172.74930000000001</v>
      </c>
      <c r="H1350" s="2">
        <v>161.68949999999998</v>
      </c>
      <c r="I1350" s="2">
        <v>160.26779999999999</v>
      </c>
    </row>
    <row r="1351" spans="1:9" x14ac:dyDescent="0.25">
      <c r="B1351">
        <v>12</v>
      </c>
      <c r="C1351" s="6">
        <v>66811</v>
      </c>
      <c r="D1351" s="1">
        <v>6.6121183870967721</v>
      </c>
      <c r="E1351" s="1">
        <v>6.7116841935483871</v>
      </c>
      <c r="F1351" s="2">
        <v>100.8027</v>
      </c>
      <c r="G1351" s="2">
        <v>152.6823</v>
      </c>
      <c r="H1351" s="2">
        <v>124.81589999999998</v>
      </c>
      <c r="I1351" s="2">
        <v>141.67679999999999</v>
      </c>
    </row>
    <row r="1352" spans="1:9" x14ac:dyDescent="0.25">
      <c r="A1352">
        <v>2083</v>
      </c>
      <c r="B1352">
        <v>1</v>
      </c>
      <c r="C1352" s="6">
        <v>66842</v>
      </c>
      <c r="D1352" s="1">
        <v>5.611199083870968</v>
      </c>
      <c r="E1352" s="1">
        <v>6.0355248387096774</v>
      </c>
      <c r="F1352" s="2">
        <v>114</v>
      </c>
      <c r="G1352" s="2">
        <v>150.40230000000003</v>
      </c>
      <c r="H1352" s="2">
        <v>167.1849</v>
      </c>
      <c r="I1352" s="2">
        <v>147.9786</v>
      </c>
    </row>
    <row r="1353" spans="1:9" x14ac:dyDescent="0.25">
      <c r="B1353">
        <v>2</v>
      </c>
      <c r="C1353" s="6">
        <v>66873</v>
      </c>
      <c r="D1353" s="1">
        <v>7.6183378571428566</v>
      </c>
      <c r="E1353" s="1">
        <v>7.9312739285714287</v>
      </c>
      <c r="F1353" s="2">
        <v>100.4367</v>
      </c>
      <c r="G1353" s="2">
        <v>147.57570000000001</v>
      </c>
      <c r="H1353" s="2">
        <v>104.25149999999999</v>
      </c>
      <c r="I1353" s="2">
        <v>146.28389999999999</v>
      </c>
    </row>
    <row r="1354" spans="1:9" x14ac:dyDescent="0.25">
      <c r="B1354">
        <v>3</v>
      </c>
      <c r="C1354" s="6">
        <v>66901</v>
      </c>
      <c r="D1354" s="1">
        <v>8.0255829032258035</v>
      </c>
      <c r="E1354" s="1">
        <v>7.6673364516129032</v>
      </c>
      <c r="F1354" s="2">
        <v>55.485899999999994</v>
      </c>
      <c r="G1354" s="2">
        <v>68.044799999999995</v>
      </c>
      <c r="H1354" s="2">
        <v>52.964100000000002</v>
      </c>
      <c r="I1354" s="2">
        <v>68.686500000000009</v>
      </c>
    </row>
    <row r="1355" spans="1:9" x14ac:dyDescent="0.25">
      <c r="B1355">
        <v>4</v>
      </c>
      <c r="C1355" s="6">
        <v>66932</v>
      </c>
      <c r="D1355" s="1">
        <v>10.783554666666667</v>
      </c>
      <c r="E1355" s="1">
        <v>10.019087666666666</v>
      </c>
      <c r="F1355" s="2">
        <v>91.418999999999997</v>
      </c>
      <c r="G1355" s="2">
        <v>112.2747</v>
      </c>
      <c r="H1355" s="2">
        <v>35.794200000000004</v>
      </c>
      <c r="I1355" s="2">
        <v>86.883600000000001</v>
      </c>
    </row>
    <row r="1356" spans="1:9" x14ac:dyDescent="0.25">
      <c r="B1356">
        <v>5</v>
      </c>
      <c r="C1356" s="6">
        <v>66962</v>
      </c>
      <c r="D1356" s="1">
        <v>14.47252580645161</v>
      </c>
      <c r="E1356" s="1">
        <v>13.742799999999999</v>
      </c>
      <c r="F1356" s="2">
        <v>32.055</v>
      </c>
      <c r="G1356" s="2">
        <v>76.038000000000011</v>
      </c>
      <c r="H1356" s="2">
        <v>2.2992659999999998</v>
      </c>
      <c r="I1356" s="2">
        <v>6.9413099999999996</v>
      </c>
    </row>
    <row r="1357" spans="1:9" x14ac:dyDescent="0.25">
      <c r="B1357">
        <v>6</v>
      </c>
      <c r="C1357" s="6">
        <v>66993</v>
      </c>
      <c r="D1357" s="1">
        <v>15.457609999999999</v>
      </c>
      <c r="E1357" s="1">
        <v>14.670693333333334</v>
      </c>
      <c r="F1357" s="2">
        <v>94.168499999999995</v>
      </c>
      <c r="G1357" s="2">
        <v>103.7253</v>
      </c>
      <c r="H1357" s="2">
        <v>8.2491599999999998</v>
      </c>
      <c r="I1357" s="2">
        <v>0</v>
      </c>
    </row>
    <row r="1358" spans="1:9" x14ac:dyDescent="0.25">
      <c r="B1358">
        <v>7</v>
      </c>
      <c r="C1358" s="6">
        <v>67023</v>
      </c>
      <c r="D1358" s="1">
        <v>17.72242903225807</v>
      </c>
      <c r="E1358" s="1">
        <v>16.697341935483873</v>
      </c>
      <c r="F1358" s="2">
        <v>132.45359999999999</v>
      </c>
      <c r="G1358" s="2">
        <v>114.9084</v>
      </c>
      <c r="H1358" s="2">
        <v>4.9456199999999999</v>
      </c>
      <c r="I1358" s="2">
        <v>8.4746400000000008</v>
      </c>
    </row>
    <row r="1359" spans="1:9" x14ac:dyDescent="0.25">
      <c r="B1359">
        <v>8</v>
      </c>
      <c r="C1359" s="6">
        <v>67054</v>
      </c>
      <c r="D1359" s="1">
        <v>21.027122580645166</v>
      </c>
      <c r="E1359" s="1">
        <v>19.791703225806447</v>
      </c>
      <c r="F1359" s="2">
        <v>29.304869999999998</v>
      </c>
      <c r="G1359" s="2">
        <v>55.1982</v>
      </c>
      <c r="H1359" s="2">
        <v>8.5198499999999996E-2</v>
      </c>
      <c r="I1359" s="2">
        <v>0</v>
      </c>
    </row>
    <row r="1360" spans="1:9" x14ac:dyDescent="0.25">
      <c r="B1360">
        <v>9</v>
      </c>
      <c r="C1360" s="6">
        <v>67085</v>
      </c>
      <c r="D1360" s="1">
        <v>16.604983333333333</v>
      </c>
      <c r="E1360" s="1">
        <v>16.017076666666672</v>
      </c>
      <c r="F1360" s="2">
        <v>45.640799999999999</v>
      </c>
      <c r="G1360" s="2">
        <v>73.183800000000005</v>
      </c>
      <c r="H1360" s="2">
        <v>1.356015</v>
      </c>
      <c r="I1360" s="2">
        <v>20.124510000000001</v>
      </c>
    </row>
    <row r="1361" spans="1:9" x14ac:dyDescent="0.25">
      <c r="B1361">
        <v>10</v>
      </c>
      <c r="C1361" s="6">
        <v>67115</v>
      </c>
      <c r="D1361" s="1">
        <v>12.118209677419355</v>
      </c>
      <c r="E1361" s="1">
        <v>12.05471935483871</v>
      </c>
      <c r="F1361" s="2">
        <v>36.638100000000001</v>
      </c>
      <c r="G1361" s="2">
        <v>15.634890000000002</v>
      </c>
      <c r="H1361" s="2">
        <v>0.54293100000000005</v>
      </c>
      <c r="I1361" s="2">
        <v>0.328959</v>
      </c>
    </row>
    <row r="1362" spans="1:9" x14ac:dyDescent="0.25">
      <c r="B1362">
        <v>11</v>
      </c>
      <c r="C1362" s="6">
        <v>67146</v>
      </c>
      <c r="D1362" s="1">
        <v>4.6955136333333343</v>
      </c>
      <c r="E1362" s="1">
        <v>4.4687387000000003</v>
      </c>
      <c r="F1362" s="2">
        <v>44.782199999999996</v>
      </c>
      <c r="G1362" s="2">
        <v>41.3553</v>
      </c>
      <c r="H1362" s="2">
        <v>0.5713379999999999</v>
      </c>
      <c r="I1362" s="2">
        <v>11.20086</v>
      </c>
    </row>
    <row r="1363" spans="1:9" x14ac:dyDescent="0.25">
      <c r="B1363">
        <v>12</v>
      </c>
      <c r="C1363" s="6">
        <v>67176</v>
      </c>
      <c r="D1363" s="1">
        <v>4.8667529032258061</v>
      </c>
      <c r="E1363" s="1">
        <v>4.8403768709677415</v>
      </c>
      <c r="F1363" s="2">
        <v>85.831800000000001</v>
      </c>
      <c r="G1363" s="2">
        <v>114.8013</v>
      </c>
      <c r="H1363" s="2">
        <v>44.299199999999999</v>
      </c>
      <c r="I1363" s="2">
        <v>109.5804</v>
      </c>
    </row>
    <row r="1364" spans="1:9" x14ac:dyDescent="0.25">
      <c r="A1364">
        <v>2084</v>
      </c>
      <c r="B1364">
        <v>1</v>
      </c>
      <c r="C1364" s="6">
        <v>67207</v>
      </c>
      <c r="D1364" s="1">
        <v>-1.4112286451612903</v>
      </c>
      <c r="E1364" s="1">
        <v>-0.83712270967741942</v>
      </c>
      <c r="F1364" s="2">
        <v>76.544699999999992</v>
      </c>
      <c r="G1364" s="2">
        <v>92.3703</v>
      </c>
      <c r="H1364" s="2">
        <v>65.847000000000008</v>
      </c>
      <c r="I1364" s="2">
        <v>88.543499999999995</v>
      </c>
    </row>
    <row r="1365" spans="1:9" x14ac:dyDescent="0.25">
      <c r="B1365">
        <v>2</v>
      </c>
      <c r="C1365" s="6">
        <v>67238</v>
      </c>
      <c r="D1365" s="1">
        <v>3.4581983827586207</v>
      </c>
      <c r="E1365" s="1">
        <v>3.5836644655172418</v>
      </c>
      <c r="F1365" s="2">
        <v>21.13335</v>
      </c>
      <c r="G1365" s="2">
        <v>16.60812</v>
      </c>
      <c r="H1365" s="2">
        <v>18.65607</v>
      </c>
      <c r="I1365" s="2">
        <v>26.828879999999998</v>
      </c>
    </row>
    <row r="1366" spans="1:9" x14ac:dyDescent="0.25">
      <c r="B1366">
        <v>3</v>
      </c>
      <c r="C1366" s="6">
        <v>67267</v>
      </c>
      <c r="D1366" s="1">
        <v>6.5883796774193559</v>
      </c>
      <c r="E1366" s="1">
        <v>6.6729825806451606</v>
      </c>
      <c r="F1366" s="2">
        <v>20.62293</v>
      </c>
      <c r="G1366" s="2">
        <v>31.399799999999999</v>
      </c>
      <c r="H1366" s="2">
        <v>3.3622199999999998</v>
      </c>
      <c r="I1366" s="2">
        <v>32.495999999999995</v>
      </c>
    </row>
    <row r="1367" spans="1:9" x14ac:dyDescent="0.25">
      <c r="B1367">
        <v>4</v>
      </c>
      <c r="C1367" s="6">
        <v>67298</v>
      </c>
      <c r="D1367" s="1">
        <v>10.319517666666666</v>
      </c>
      <c r="E1367" s="1">
        <v>9.9649779999999986</v>
      </c>
      <c r="F1367" s="2">
        <v>68.321700000000007</v>
      </c>
      <c r="G1367" s="2">
        <v>79.937399999999997</v>
      </c>
      <c r="H1367" s="2">
        <v>26.52591</v>
      </c>
      <c r="I1367" s="2">
        <v>73.276799999999994</v>
      </c>
    </row>
    <row r="1368" spans="1:9" x14ac:dyDescent="0.25">
      <c r="B1368">
        <v>5</v>
      </c>
      <c r="C1368" s="6">
        <v>67328</v>
      </c>
      <c r="D1368" s="1">
        <v>12.041064516129033</v>
      </c>
      <c r="E1368" s="1">
        <v>11.448000322580649</v>
      </c>
      <c r="F1368" s="2">
        <v>79.070700000000002</v>
      </c>
      <c r="G1368" s="2">
        <v>82.144199999999998</v>
      </c>
      <c r="H1368" s="2">
        <v>18.854520000000001</v>
      </c>
      <c r="I1368" s="2">
        <v>20.17155</v>
      </c>
    </row>
    <row r="1369" spans="1:9" x14ac:dyDescent="0.25">
      <c r="B1369">
        <v>6</v>
      </c>
      <c r="C1369" s="6">
        <v>67359</v>
      </c>
      <c r="D1369" s="1">
        <v>17.629030000000004</v>
      </c>
      <c r="E1369" s="1">
        <v>17.038796666666666</v>
      </c>
      <c r="F1369" s="2">
        <v>94.012500000000003</v>
      </c>
      <c r="G1369" s="2">
        <v>75.37769999999999</v>
      </c>
      <c r="H1369" s="2">
        <v>25.352610000000002</v>
      </c>
      <c r="I1369" s="2">
        <v>0</v>
      </c>
    </row>
    <row r="1370" spans="1:9" x14ac:dyDescent="0.25">
      <c r="B1370">
        <v>7</v>
      </c>
      <c r="C1370" s="6">
        <v>67389</v>
      </c>
      <c r="D1370" s="1">
        <v>21.415022580645164</v>
      </c>
      <c r="E1370" s="1">
        <v>19.851441935483869</v>
      </c>
      <c r="F1370" s="2">
        <v>42.740100000000005</v>
      </c>
      <c r="G1370" s="2">
        <v>81.637799999999999</v>
      </c>
      <c r="H1370" s="2">
        <v>0</v>
      </c>
      <c r="I1370" s="2">
        <v>0</v>
      </c>
    </row>
    <row r="1371" spans="1:9" x14ac:dyDescent="0.25">
      <c r="B1371">
        <v>8</v>
      </c>
      <c r="C1371" s="6">
        <v>67420</v>
      </c>
      <c r="D1371" s="1">
        <v>20.05712258064516</v>
      </c>
      <c r="E1371" s="1">
        <v>19.12389677419355</v>
      </c>
      <c r="F1371" s="2">
        <v>16.714829999999999</v>
      </c>
      <c r="G1371" s="2">
        <v>9.3550199999999997</v>
      </c>
      <c r="H1371" s="2">
        <v>0</v>
      </c>
      <c r="I1371" s="2">
        <v>0</v>
      </c>
    </row>
    <row r="1372" spans="1:9" x14ac:dyDescent="0.25">
      <c r="B1372">
        <v>9</v>
      </c>
      <c r="C1372" s="6">
        <v>67451</v>
      </c>
      <c r="D1372" s="1">
        <v>17.819306666666662</v>
      </c>
      <c r="E1372" s="1">
        <v>17.696356666666663</v>
      </c>
      <c r="F1372" s="2">
        <v>73.433700000000002</v>
      </c>
      <c r="G1372" s="2">
        <v>111.8976</v>
      </c>
      <c r="H1372" s="2">
        <v>0.63919199999999998</v>
      </c>
      <c r="I1372" s="2">
        <v>4.0879799999999999</v>
      </c>
    </row>
    <row r="1373" spans="1:9" x14ac:dyDescent="0.25">
      <c r="B1373">
        <v>10</v>
      </c>
      <c r="C1373" s="6">
        <v>67481</v>
      </c>
      <c r="D1373" s="1">
        <v>12.640179354838713</v>
      </c>
      <c r="E1373" s="1">
        <v>12.519036129032255</v>
      </c>
      <c r="F1373" s="2">
        <v>105.20849999999999</v>
      </c>
      <c r="G1373" s="2">
        <v>55.259399999999999</v>
      </c>
      <c r="H1373" s="2">
        <v>1.4123970000000001</v>
      </c>
      <c r="I1373" s="2">
        <v>14.34525</v>
      </c>
    </row>
    <row r="1374" spans="1:9" x14ac:dyDescent="0.25">
      <c r="B1374">
        <v>11</v>
      </c>
      <c r="C1374" s="6">
        <v>67512</v>
      </c>
      <c r="D1374" s="1">
        <v>9.0536633333333345</v>
      </c>
      <c r="E1374" s="1">
        <v>9.0718143333333323</v>
      </c>
      <c r="F1374" s="2">
        <v>81.5214</v>
      </c>
      <c r="G1374" s="2">
        <v>88.254300000000001</v>
      </c>
      <c r="H1374" s="2">
        <v>42.351900000000001</v>
      </c>
      <c r="I1374" s="2">
        <v>65.636399999999995</v>
      </c>
    </row>
    <row r="1375" spans="1:9" x14ac:dyDescent="0.25">
      <c r="B1375">
        <v>12</v>
      </c>
      <c r="C1375" s="6">
        <v>67542</v>
      </c>
      <c r="D1375" s="1">
        <v>3.4358463258064522</v>
      </c>
      <c r="E1375" s="1">
        <v>1.9449370548387097</v>
      </c>
      <c r="F1375" s="2">
        <v>74.999700000000004</v>
      </c>
      <c r="G1375" s="2">
        <v>68.1708</v>
      </c>
      <c r="H1375" s="2">
        <v>64.710000000000008</v>
      </c>
      <c r="I1375" s="2">
        <v>57.276299999999999</v>
      </c>
    </row>
    <row r="1376" spans="1:9" x14ac:dyDescent="0.25">
      <c r="A1376">
        <v>2085</v>
      </c>
      <c r="B1376">
        <v>1</v>
      </c>
      <c r="C1376" s="6">
        <v>67573</v>
      </c>
      <c r="D1376" s="1">
        <v>5.4141667741935491</v>
      </c>
      <c r="E1376" s="1">
        <v>5.0706587741935492</v>
      </c>
      <c r="F1376" s="2">
        <v>67.703699999999998</v>
      </c>
      <c r="G1376" s="2">
        <v>136.89449999999999</v>
      </c>
      <c r="H1376" s="2">
        <v>60.942300000000003</v>
      </c>
      <c r="I1376" s="2">
        <v>135.94889999999998</v>
      </c>
    </row>
    <row r="1377" spans="1:9" x14ac:dyDescent="0.25">
      <c r="B1377">
        <v>2</v>
      </c>
      <c r="C1377" s="6">
        <v>67604</v>
      </c>
      <c r="D1377" s="1">
        <v>5.7274778571428566</v>
      </c>
      <c r="E1377" s="1">
        <v>6.0800999999999989</v>
      </c>
      <c r="F1377" s="2">
        <v>93.93180000000001</v>
      </c>
      <c r="G1377" s="2">
        <v>134.79899999999998</v>
      </c>
      <c r="H1377" s="2">
        <v>107.4897</v>
      </c>
      <c r="I1377" s="2">
        <v>134.8134</v>
      </c>
    </row>
    <row r="1378" spans="1:9" x14ac:dyDescent="0.25">
      <c r="B1378">
        <v>3</v>
      </c>
      <c r="C1378" s="6">
        <v>67632</v>
      </c>
      <c r="D1378" s="1">
        <v>7.233983548387096</v>
      </c>
      <c r="E1378" s="1">
        <v>6.8737996774193562</v>
      </c>
      <c r="F1378" s="2">
        <v>242.06639999999999</v>
      </c>
      <c r="G1378" s="2">
        <v>183.76349999999999</v>
      </c>
      <c r="H1378" s="2">
        <v>200.81790000000001</v>
      </c>
      <c r="I1378" s="2">
        <v>184.08270000000002</v>
      </c>
    </row>
    <row r="1379" spans="1:9" x14ac:dyDescent="0.25">
      <c r="B1379">
        <v>4</v>
      </c>
      <c r="C1379" s="6">
        <v>67663</v>
      </c>
      <c r="D1379" s="1">
        <v>8.350731333333334</v>
      </c>
      <c r="E1379" s="1">
        <v>7.8205143333333353</v>
      </c>
      <c r="F1379" s="2">
        <v>49.520699999999998</v>
      </c>
      <c r="G1379" s="2">
        <v>131.57249999999999</v>
      </c>
      <c r="H1379" s="2">
        <v>7.3821600000000007</v>
      </c>
      <c r="I1379" s="2">
        <v>132.5616</v>
      </c>
    </row>
    <row r="1380" spans="1:9" x14ac:dyDescent="0.25">
      <c r="B1380">
        <v>5</v>
      </c>
      <c r="C1380" s="6">
        <v>67693</v>
      </c>
      <c r="D1380" s="1">
        <v>12.313254516129032</v>
      </c>
      <c r="E1380" s="1">
        <v>11.970129354838713</v>
      </c>
      <c r="F1380" s="2">
        <v>58.1295</v>
      </c>
      <c r="G1380" s="2">
        <v>79.784999999999997</v>
      </c>
      <c r="H1380" s="2">
        <v>5.4547799999999995</v>
      </c>
      <c r="I1380" s="2">
        <v>29.724899999999998</v>
      </c>
    </row>
    <row r="1381" spans="1:9" x14ac:dyDescent="0.25">
      <c r="B1381">
        <v>6</v>
      </c>
      <c r="C1381" s="6">
        <v>67724</v>
      </c>
      <c r="D1381" s="1">
        <v>21.443033333333329</v>
      </c>
      <c r="E1381" s="1">
        <v>21.782533333333333</v>
      </c>
      <c r="F1381" s="2">
        <v>82.456800000000001</v>
      </c>
      <c r="G1381" s="2">
        <v>92.347800000000007</v>
      </c>
      <c r="H1381" s="2">
        <v>10.5984</v>
      </c>
      <c r="I1381" s="2">
        <v>0</v>
      </c>
    </row>
    <row r="1382" spans="1:9" x14ac:dyDescent="0.25">
      <c r="B1382">
        <v>7</v>
      </c>
      <c r="C1382" s="6">
        <v>67754</v>
      </c>
      <c r="D1382" s="1">
        <v>25.599167741935489</v>
      </c>
      <c r="E1382" s="1">
        <v>23.365780645161291</v>
      </c>
      <c r="F1382" s="2">
        <v>42.818070000000006</v>
      </c>
      <c r="G1382" s="2">
        <v>91.588830000000002</v>
      </c>
      <c r="H1382" s="2">
        <v>4.2695978699999998E-2</v>
      </c>
      <c r="I1382" s="2">
        <v>0</v>
      </c>
    </row>
    <row r="1383" spans="1:9" x14ac:dyDescent="0.25">
      <c r="B1383">
        <v>8</v>
      </c>
      <c r="C1383" s="6">
        <v>67785</v>
      </c>
      <c r="D1383" s="1">
        <v>20.299893548387097</v>
      </c>
      <c r="E1383" s="1">
        <v>19.400570967741928</v>
      </c>
      <c r="F1383" s="2">
        <v>149.02619999999999</v>
      </c>
      <c r="G1383" s="2">
        <v>141.06360000000001</v>
      </c>
      <c r="H1383" s="2">
        <v>7.8337800000000009</v>
      </c>
      <c r="I1383" s="2">
        <v>31.478099999999998</v>
      </c>
    </row>
    <row r="1384" spans="1:9" x14ac:dyDescent="0.25">
      <c r="B1384">
        <v>9</v>
      </c>
      <c r="C1384" s="6">
        <v>67816</v>
      </c>
      <c r="D1384" s="1">
        <v>17.020506666666666</v>
      </c>
      <c r="E1384" s="1">
        <v>16.791309999999999</v>
      </c>
      <c r="F1384" s="2">
        <v>92.758799999999994</v>
      </c>
      <c r="G1384" s="2">
        <v>96.573000000000008</v>
      </c>
      <c r="H1384" s="2">
        <v>26.46705</v>
      </c>
      <c r="I1384" s="2">
        <v>66.851100000000002</v>
      </c>
    </row>
    <row r="1385" spans="1:9" x14ac:dyDescent="0.25">
      <c r="B1385">
        <v>10</v>
      </c>
      <c r="C1385" s="6">
        <v>67846</v>
      </c>
      <c r="D1385" s="1">
        <v>12.381622580645159</v>
      </c>
      <c r="E1385" s="1">
        <v>12.109123225806451</v>
      </c>
      <c r="F1385" s="2">
        <v>97.9011</v>
      </c>
      <c r="G1385" s="2">
        <v>147.39869999999999</v>
      </c>
      <c r="H1385" s="2">
        <v>86.567400000000006</v>
      </c>
      <c r="I1385" s="2">
        <v>113.75069999999999</v>
      </c>
    </row>
    <row r="1386" spans="1:9" x14ac:dyDescent="0.25">
      <c r="B1386">
        <v>11</v>
      </c>
      <c r="C1386" s="6">
        <v>67877</v>
      </c>
      <c r="D1386" s="1">
        <v>8.244902999999999</v>
      </c>
      <c r="E1386" s="1">
        <v>7.9404136999999988</v>
      </c>
      <c r="F1386" s="2">
        <v>22.763579999999997</v>
      </c>
      <c r="G1386" s="2">
        <v>39.412500000000001</v>
      </c>
      <c r="H1386" s="2">
        <v>4.0278299999999998</v>
      </c>
      <c r="I1386" s="2">
        <v>23.34666</v>
      </c>
    </row>
    <row r="1387" spans="1:9" x14ac:dyDescent="0.25">
      <c r="B1387">
        <v>12</v>
      </c>
      <c r="C1387" s="6">
        <v>67907</v>
      </c>
      <c r="D1387" s="1">
        <v>3.0597120322580653</v>
      </c>
      <c r="E1387" s="1">
        <v>2.2163407096774197</v>
      </c>
      <c r="F1387" s="2">
        <v>34.533300000000004</v>
      </c>
      <c r="G1387" s="2">
        <v>23.301269999999999</v>
      </c>
      <c r="H1387" s="2">
        <v>30.603599999999997</v>
      </c>
      <c r="I1387" s="2">
        <v>18.084</v>
      </c>
    </row>
    <row r="1388" spans="1:9" x14ac:dyDescent="0.25">
      <c r="A1388">
        <v>2086</v>
      </c>
      <c r="B1388">
        <v>1</v>
      </c>
      <c r="C1388" s="6">
        <v>67938</v>
      </c>
      <c r="D1388" s="1">
        <v>3.2957820322580647</v>
      </c>
      <c r="E1388" s="1">
        <v>4.2795465806451611</v>
      </c>
      <c r="F1388" s="2">
        <v>70.096199999999996</v>
      </c>
      <c r="G1388" s="2">
        <v>86.749200000000002</v>
      </c>
      <c r="H1388" s="2">
        <v>62.296199999999999</v>
      </c>
      <c r="I1388" s="2">
        <v>89.750700000000009</v>
      </c>
    </row>
    <row r="1389" spans="1:9" x14ac:dyDescent="0.25">
      <c r="B1389">
        <v>2</v>
      </c>
      <c r="C1389" s="6">
        <v>67969</v>
      </c>
      <c r="D1389" s="1">
        <v>5.5431345357142874</v>
      </c>
      <c r="E1389" s="1">
        <v>5.9507297857142847</v>
      </c>
      <c r="F1389" s="2">
        <v>170.32080000000002</v>
      </c>
      <c r="G1389" s="2">
        <v>118.7007</v>
      </c>
      <c r="H1389" s="2">
        <v>123.53699999999999</v>
      </c>
      <c r="I1389" s="2">
        <v>117.9375</v>
      </c>
    </row>
    <row r="1390" spans="1:9" x14ac:dyDescent="0.25">
      <c r="B1390">
        <v>3</v>
      </c>
      <c r="C1390" s="6">
        <v>67997</v>
      </c>
      <c r="D1390" s="1">
        <v>5.3541328064516129</v>
      </c>
      <c r="E1390" s="1">
        <v>5.4240019354838704</v>
      </c>
      <c r="F1390" s="2">
        <v>80.988299999999995</v>
      </c>
      <c r="G1390" s="2">
        <v>72.122700000000009</v>
      </c>
      <c r="H1390" s="2">
        <v>76.189800000000005</v>
      </c>
      <c r="I1390" s="2">
        <v>73.846499999999992</v>
      </c>
    </row>
    <row r="1391" spans="1:9" x14ac:dyDescent="0.25">
      <c r="B1391">
        <v>4</v>
      </c>
      <c r="C1391" s="6">
        <v>68028</v>
      </c>
      <c r="D1391" s="1">
        <v>11.477719333333333</v>
      </c>
      <c r="E1391" s="1">
        <v>11.715039666666664</v>
      </c>
      <c r="F1391" s="2">
        <v>12.37623</v>
      </c>
      <c r="G1391" s="2">
        <v>19.85877</v>
      </c>
      <c r="H1391" s="2">
        <v>0</v>
      </c>
      <c r="I1391" s="2">
        <v>2.7167939999999997</v>
      </c>
    </row>
    <row r="1392" spans="1:9" x14ac:dyDescent="0.25">
      <c r="B1392">
        <v>5</v>
      </c>
      <c r="C1392" s="6">
        <v>68058</v>
      </c>
      <c r="D1392" s="1">
        <v>14.825306451612906</v>
      </c>
      <c r="E1392" s="1">
        <v>14.354016129032257</v>
      </c>
      <c r="F1392" s="2">
        <v>20.919</v>
      </c>
      <c r="G1392" s="2">
        <v>40.0182</v>
      </c>
      <c r="H1392" s="2">
        <v>1.8563400000000001</v>
      </c>
      <c r="I1392" s="2">
        <v>0</v>
      </c>
    </row>
    <row r="1393" spans="1:9" x14ac:dyDescent="0.25">
      <c r="B1393">
        <v>6</v>
      </c>
      <c r="C1393" s="6">
        <v>68089</v>
      </c>
      <c r="D1393" s="1">
        <v>17.258236666666665</v>
      </c>
      <c r="E1393" s="1">
        <v>17.185009999999998</v>
      </c>
      <c r="F1393" s="2">
        <v>98.298000000000002</v>
      </c>
      <c r="G1393" s="2">
        <v>57.148200000000003</v>
      </c>
      <c r="H1393" s="2">
        <v>3.0050699999999999</v>
      </c>
      <c r="I1393" s="2">
        <v>0</v>
      </c>
    </row>
    <row r="1394" spans="1:9" x14ac:dyDescent="0.25">
      <c r="B1394">
        <v>7</v>
      </c>
      <c r="C1394" s="6">
        <v>68119</v>
      </c>
      <c r="D1394" s="1">
        <v>22.839641935483876</v>
      </c>
      <c r="E1394" s="1">
        <v>21.156551612903225</v>
      </c>
      <c r="F1394" s="2">
        <v>15.287610000000001</v>
      </c>
      <c r="G1394" s="2">
        <v>10.003500000000001</v>
      </c>
      <c r="H1394" s="2">
        <v>0</v>
      </c>
      <c r="I1394" s="2">
        <v>0</v>
      </c>
    </row>
    <row r="1395" spans="1:9" x14ac:dyDescent="0.25">
      <c r="B1395">
        <v>8</v>
      </c>
      <c r="C1395" s="6">
        <v>68150</v>
      </c>
      <c r="D1395" s="1">
        <v>20.244000000000003</v>
      </c>
      <c r="E1395" s="1">
        <v>19.640135483870967</v>
      </c>
      <c r="F1395" s="2">
        <v>124.26150000000001</v>
      </c>
      <c r="G1395" s="2">
        <v>90.09</v>
      </c>
      <c r="H1395" s="2">
        <v>3.5830799999999998</v>
      </c>
      <c r="I1395" s="2">
        <v>0</v>
      </c>
    </row>
    <row r="1396" spans="1:9" x14ac:dyDescent="0.25">
      <c r="B1396">
        <v>9</v>
      </c>
      <c r="C1396" s="6">
        <v>68181</v>
      </c>
      <c r="D1396" s="1">
        <v>17.36177</v>
      </c>
      <c r="E1396" s="1">
        <v>16.716999999999999</v>
      </c>
      <c r="F1396" s="2">
        <v>88.645499999999998</v>
      </c>
      <c r="G1396" s="2">
        <v>69.330299999999994</v>
      </c>
      <c r="H1396" s="2">
        <v>1.4067720000000001</v>
      </c>
      <c r="I1396" s="2">
        <v>0.14064480000000001</v>
      </c>
    </row>
    <row r="1397" spans="1:9" x14ac:dyDescent="0.25">
      <c r="B1397">
        <v>10</v>
      </c>
      <c r="C1397" s="6">
        <v>68211</v>
      </c>
      <c r="D1397" s="1">
        <v>15.011357741935488</v>
      </c>
      <c r="E1397" s="1">
        <v>14.721674193548392</v>
      </c>
      <c r="F1397" s="2">
        <v>58.605000000000004</v>
      </c>
      <c r="G1397" s="2">
        <v>121.8249</v>
      </c>
      <c r="H1397" s="2">
        <v>19.24014</v>
      </c>
      <c r="I1397" s="2">
        <v>60.172800000000002</v>
      </c>
    </row>
    <row r="1398" spans="1:9" x14ac:dyDescent="0.25">
      <c r="B1398">
        <v>11</v>
      </c>
      <c r="C1398" s="6">
        <v>68242</v>
      </c>
      <c r="D1398" s="1">
        <v>7.1420376666666661</v>
      </c>
      <c r="E1398" s="1">
        <v>6.7822816666666652</v>
      </c>
      <c r="F1398" s="2">
        <v>41.2194</v>
      </c>
      <c r="G1398" s="2">
        <v>48.478499999999997</v>
      </c>
      <c r="H1398" s="2">
        <v>21.930720000000001</v>
      </c>
      <c r="I1398" s="2">
        <v>34.142999999999994</v>
      </c>
    </row>
    <row r="1399" spans="1:9" x14ac:dyDescent="0.25">
      <c r="B1399">
        <v>12</v>
      </c>
      <c r="C1399" s="6">
        <v>68272</v>
      </c>
      <c r="D1399" s="1">
        <v>5.2935614354838707</v>
      </c>
      <c r="E1399" s="1">
        <v>5.6393951612903255</v>
      </c>
      <c r="F1399" s="2">
        <v>66.009600000000006</v>
      </c>
      <c r="G1399" s="2">
        <v>112.29690000000001</v>
      </c>
      <c r="H1399" s="2">
        <v>59.404499999999999</v>
      </c>
      <c r="I1399" s="2">
        <v>108.2778</v>
      </c>
    </row>
    <row r="1400" spans="1:9" x14ac:dyDescent="0.25">
      <c r="A1400">
        <v>2087</v>
      </c>
      <c r="B1400">
        <v>1</v>
      </c>
      <c r="C1400" s="6">
        <v>68303</v>
      </c>
      <c r="D1400" s="1">
        <v>4.397809161290323</v>
      </c>
      <c r="E1400" s="1">
        <v>4.7282374354838703</v>
      </c>
      <c r="F1400" s="2">
        <v>80.079599999999999</v>
      </c>
      <c r="G1400" s="2">
        <v>144.4863</v>
      </c>
      <c r="H1400" s="2">
        <v>81.019499999999994</v>
      </c>
      <c r="I1400" s="2">
        <v>145.6233</v>
      </c>
    </row>
    <row r="1401" spans="1:9" x14ac:dyDescent="0.25">
      <c r="B1401">
        <v>2</v>
      </c>
      <c r="C1401" s="6">
        <v>68334</v>
      </c>
      <c r="D1401" s="1">
        <v>3.510243285714286</v>
      </c>
      <c r="E1401" s="1">
        <v>3.5680167142857142</v>
      </c>
      <c r="F1401" s="2">
        <v>72.570599999999999</v>
      </c>
      <c r="G1401" s="2">
        <v>94.413900000000012</v>
      </c>
      <c r="H1401" s="2">
        <v>71.459400000000002</v>
      </c>
      <c r="I1401" s="2">
        <v>93.4221</v>
      </c>
    </row>
    <row r="1402" spans="1:9" x14ac:dyDescent="0.25">
      <c r="B1402">
        <v>3</v>
      </c>
      <c r="C1402" s="6">
        <v>68362</v>
      </c>
      <c r="D1402" s="1">
        <v>7.9368138709677396</v>
      </c>
      <c r="E1402" s="1">
        <v>7.6779964516129038</v>
      </c>
      <c r="F1402" s="2">
        <v>97.428899999999999</v>
      </c>
      <c r="G1402" s="2">
        <v>133.31369999999998</v>
      </c>
      <c r="H1402" s="2">
        <v>79.721999999999994</v>
      </c>
      <c r="I1402" s="2">
        <v>136.9119</v>
      </c>
    </row>
    <row r="1403" spans="1:9" x14ac:dyDescent="0.25">
      <c r="B1403">
        <v>4</v>
      </c>
      <c r="C1403" s="6">
        <v>68393</v>
      </c>
      <c r="D1403" s="1">
        <v>8.3312079999999984</v>
      </c>
      <c r="E1403" s="1">
        <v>8.248833666666668</v>
      </c>
      <c r="F1403" s="2">
        <v>38.694900000000004</v>
      </c>
      <c r="G1403" s="2">
        <v>50.344800000000006</v>
      </c>
      <c r="H1403" s="2">
        <v>1.3458330000000001</v>
      </c>
      <c r="I1403" s="2">
        <v>15.576779999999999</v>
      </c>
    </row>
    <row r="1404" spans="1:9" x14ac:dyDescent="0.25">
      <c r="B1404">
        <v>5</v>
      </c>
      <c r="C1404" s="6">
        <v>68423</v>
      </c>
      <c r="D1404" s="1">
        <v>11.880996451612905</v>
      </c>
      <c r="E1404" s="1">
        <v>11.30723580645161</v>
      </c>
      <c r="F1404" s="2">
        <v>99.390299999999996</v>
      </c>
      <c r="G1404" s="2">
        <v>41.127600000000001</v>
      </c>
      <c r="H1404" s="2">
        <v>17.278649999999999</v>
      </c>
      <c r="I1404" s="2">
        <v>0</v>
      </c>
    </row>
    <row r="1405" spans="1:9" x14ac:dyDescent="0.25">
      <c r="B1405">
        <v>6</v>
      </c>
      <c r="C1405" s="6">
        <v>68454</v>
      </c>
      <c r="D1405" s="1">
        <v>17.235199999999999</v>
      </c>
      <c r="E1405" s="1">
        <v>17.37818</v>
      </c>
      <c r="F1405" s="2">
        <v>85.4529</v>
      </c>
      <c r="G1405" s="2">
        <v>80.918400000000005</v>
      </c>
      <c r="H1405" s="2">
        <v>37.0242</v>
      </c>
      <c r="I1405" s="2">
        <v>0</v>
      </c>
    </row>
    <row r="1406" spans="1:9" x14ac:dyDescent="0.25">
      <c r="B1406">
        <v>7</v>
      </c>
      <c r="C1406" s="6">
        <v>68484</v>
      </c>
      <c r="D1406" s="1">
        <v>18.928009677419357</v>
      </c>
      <c r="E1406" s="1">
        <v>17.860948387096769</v>
      </c>
      <c r="F1406" s="2">
        <v>112.5111</v>
      </c>
      <c r="G1406" s="2">
        <v>104.7093</v>
      </c>
      <c r="H1406" s="2">
        <v>5.5394699999999998E-2</v>
      </c>
      <c r="I1406" s="2">
        <v>0</v>
      </c>
    </row>
    <row r="1407" spans="1:9" x14ac:dyDescent="0.25">
      <c r="B1407">
        <v>8</v>
      </c>
      <c r="C1407" s="6">
        <v>68515</v>
      </c>
      <c r="D1407" s="1">
        <v>19.819903225806453</v>
      </c>
      <c r="E1407" s="1">
        <v>19.239825806451616</v>
      </c>
      <c r="F1407" s="2">
        <v>85.050899999999999</v>
      </c>
      <c r="G1407" s="2">
        <v>94.933199999999999</v>
      </c>
      <c r="H1407" s="2">
        <v>1.016526</v>
      </c>
      <c r="I1407" s="2">
        <v>6.2374499999999999</v>
      </c>
    </row>
    <row r="1408" spans="1:9" x14ac:dyDescent="0.25">
      <c r="B1408">
        <v>9</v>
      </c>
      <c r="C1408" s="6">
        <v>68546</v>
      </c>
      <c r="D1408" s="1">
        <v>18.656373333333331</v>
      </c>
      <c r="E1408" s="1">
        <v>17.475393333333333</v>
      </c>
      <c r="F1408" s="2">
        <v>12.13236</v>
      </c>
      <c r="G1408" s="2">
        <v>24.124409999999997</v>
      </c>
      <c r="H1408" s="2">
        <v>0.17661660000000001</v>
      </c>
      <c r="I1408" s="2">
        <v>0</v>
      </c>
    </row>
    <row r="1409" spans="1:9" x14ac:dyDescent="0.25">
      <c r="B1409">
        <v>10</v>
      </c>
      <c r="C1409" s="6">
        <v>68576</v>
      </c>
      <c r="D1409" s="1">
        <v>13.490072258064515</v>
      </c>
      <c r="E1409" s="1">
        <v>13.172829677419353</v>
      </c>
      <c r="F1409" s="2">
        <v>24.35511</v>
      </c>
      <c r="G1409" s="2">
        <v>24.544649999999997</v>
      </c>
      <c r="H1409" s="2">
        <v>0.36221700000000001</v>
      </c>
      <c r="I1409" s="2">
        <v>7.4837100000000004E-2</v>
      </c>
    </row>
    <row r="1410" spans="1:9" x14ac:dyDescent="0.25">
      <c r="B1410">
        <v>11</v>
      </c>
      <c r="C1410" s="6">
        <v>68607</v>
      </c>
      <c r="D1410" s="1">
        <v>8.1518420000000003</v>
      </c>
      <c r="E1410" s="1">
        <v>8.075903666666667</v>
      </c>
      <c r="F1410" s="2">
        <v>74.389199999999988</v>
      </c>
      <c r="G1410" s="2">
        <v>106.6203</v>
      </c>
      <c r="H1410" s="2">
        <v>3.8643900000000002</v>
      </c>
      <c r="I1410" s="2">
        <v>83.055300000000003</v>
      </c>
    </row>
    <row r="1411" spans="1:9" x14ac:dyDescent="0.25">
      <c r="B1411">
        <v>12</v>
      </c>
      <c r="C1411" s="6">
        <v>68637</v>
      </c>
      <c r="D1411" s="1">
        <v>4.7743519677419366</v>
      </c>
      <c r="E1411" s="1">
        <v>4.6423310000000004</v>
      </c>
      <c r="F1411" s="2">
        <v>49.433700000000002</v>
      </c>
      <c r="G1411" s="2">
        <v>47.784300000000002</v>
      </c>
      <c r="H1411" s="2">
        <v>43.093499999999999</v>
      </c>
      <c r="I1411" s="2">
        <v>42.906899999999993</v>
      </c>
    </row>
    <row r="1412" spans="1:9" x14ac:dyDescent="0.25">
      <c r="A1412">
        <v>2088</v>
      </c>
      <c r="B1412">
        <v>1</v>
      </c>
      <c r="C1412" s="6">
        <v>68668</v>
      </c>
      <c r="D1412" s="1">
        <v>5.0965209677419319</v>
      </c>
      <c r="E1412" s="1">
        <v>5.3281340000000021</v>
      </c>
      <c r="F1412" s="2">
        <v>82.463099999999997</v>
      </c>
      <c r="G1412" s="2">
        <v>68.826300000000003</v>
      </c>
      <c r="H1412" s="2">
        <v>79.318200000000004</v>
      </c>
      <c r="I1412" s="2">
        <v>67.002899999999997</v>
      </c>
    </row>
    <row r="1413" spans="1:9" x14ac:dyDescent="0.25">
      <c r="B1413">
        <v>2</v>
      </c>
      <c r="C1413" s="6">
        <v>68699</v>
      </c>
      <c r="D1413" s="1">
        <v>2.4987769655172403</v>
      </c>
      <c r="E1413" s="1">
        <v>2.9589185862068961</v>
      </c>
      <c r="F1413" s="2">
        <v>52.992899999999999</v>
      </c>
      <c r="G1413" s="2">
        <v>86.312099999999987</v>
      </c>
      <c r="H1413" s="2">
        <v>38.058</v>
      </c>
      <c r="I1413" s="2">
        <v>85.914000000000001</v>
      </c>
    </row>
    <row r="1414" spans="1:9" x14ac:dyDescent="0.25">
      <c r="B1414">
        <v>3</v>
      </c>
      <c r="C1414" s="6">
        <v>68728</v>
      </c>
      <c r="D1414" s="1">
        <v>4.626863838709677</v>
      </c>
      <c r="E1414" s="1">
        <v>5.0508586451612896</v>
      </c>
      <c r="F1414" s="2">
        <v>90.876300000000001</v>
      </c>
      <c r="G1414" s="2">
        <v>87.506399999999999</v>
      </c>
      <c r="H1414" s="2">
        <v>68.630399999999995</v>
      </c>
      <c r="I1414" s="2">
        <v>91.103700000000003</v>
      </c>
    </row>
    <row r="1415" spans="1:9" x14ac:dyDescent="0.25">
      <c r="B1415">
        <v>4</v>
      </c>
      <c r="C1415" s="6">
        <v>68759</v>
      </c>
      <c r="D1415" s="1">
        <v>9.143206666666666</v>
      </c>
      <c r="E1415" s="1">
        <v>9.0026696666666677</v>
      </c>
      <c r="F1415" s="2">
        <v>22.76952</v>
      </c>
      <c r="G1415" s="2">
        <v>25.948919999999998</v>
      </c>
      <c r="H1415" s="2">
        <v>3.0139499999999999</v>
      </c>
      <c r="I1415" s="2">
        <v>14.734020000000001</v>
      </c>
    </row>
    <row r="1416" spans="1:9" x14ac:dyDescent="0.25">
      <c r="B1416">
        <v>5</v>
      </c>
      <c r="C1416" s="6">
        <v>68789</v>
      </c>
      <c r="D1416" s="1">
        <v>14.105860967741934</v>
      </c>
      <c r="E1416" s="1">
        <v>14.310693548387096</v>
      </c>
      <c r="F1416" s="2">
        <v>127.24770000000001</v>
      </c>
      <c r="G1416" s="2">
        <v>88.953299999999999</v>
      </c>
      <c r="H1416" s="2">
        <v>55.425600000000003</v>
      </c>
      <c r="I1416" s="2">
        <v>2.7646289999999998</v>
      </c>
    </row>
    <row r="1417" spans="1:9" x14ac:dyDescent="0.25">
      <c r="B1417">
        <v>6</v>
      </c>
      <c r="C1417" s="6">
        <v>68820</v>
      </c>
      <c r="D1417" s="1">
        <v>16.375160000000001</v>
      </c>
      <c r="E1417" s="1">
        <v>15.76257</v>
      </c>
      <c r="F1417" s="2">
        <v>94.977899999999991</v>
      </c>
      <c r="G1417" s="2">
        <v>42.623399999999997</v>
      </c>
      <c r="H1417" s="2">
        <v>4.8342299999999998</v>
      </c>
      <c r="I1417" s="2">
        <v>0</v>
      </c>
    </row>
    <row r="1418" spans="1:9" x14ac:dyDescent="0.25">
      <c r="B1418">
        <v>7</v>
      </c>
      <c r="C1418" s="6">
        <v>68850</v>
      </c>
      <c r="D1418" s="1">
        <v>20.784609677419358</v>
      </c>
      <c r="E1418" s="1">
        <v>19.165790322580648</v>
      </c>
      <c r="F1418" s="2">
        <v>3.7594200000000004</v>
      </c>
      <c r="G1418" s="2">
        <v>16.856999999999999</v>
      </c>
      <c r="H1418" s="2">
        <v>0</v>
      </c>
      <c r="I1418" s="2">
        <v>0</v>
      </c>
    </row>
    <row r="1419" spans="1:9" x14ac:dyDescent="0.25">
      <c r="B1419">
        <v>8</v>
      </c>
      <c r="C1419" s="6">
        <v>68881</v>
      </c>
      <c r="D1419" s="1">
        <v>21.029829032258068</v>
      </c>
      <c r="E1419" s="1">
        <v>19.805003225806455</v>
      </c>
      <c r="F1419" s="2">
        <v>38.814299999999996</v>
      </c>
      <c r="G1419" s="2">
        <v>65.154299999999992</v>
      </c>
      <c r="H1419" s="2">
        <v>0.44752500000000001</v>
      </c>
      <c r="I1419" s="2">
        <v>0</v>
      </c>
    </row>
    <row r="1420" spans="1:9" x14ac:dyDescent="0.25">
      <c r="B1420">
        <v>9</v>
      </c>
      <c r="C1420" s="6">
        <v>68912</v>
      </c>
      <c r="D1420" s="1">
        <v>18.292060000000003</v>
      </c>
      <c r="E1420" s="1">
        <v>17.681570000000001</v>
      </c>
      <c r="F1420" s="2">
        <v>54.698399999999999</v>
      </c>
      <c r="G1420" s="2">
        <v>113.3034</v>
      </c>
      <c r="H1420" s="2">
        <v>0.34309199999999995</v>
      </c>
      <c r="I1420" s="2">
        <v>15.694380000000001</v>
      </c>
    </row>
    <row r="1421" spans="1:9" x14ac:dyDescent="0.25">
      <c r="B1421">
        <v>10</v>
      </c>
      <c r="C1421" s="6">
        <v>68942</v>
      </c>
      <c r="D1421" s="1">
        <v>11.922004193548386</v>
      </c>
      <c r="E1421" s="1">
        <v>11.228040645161292</v>
      </c>
      <c r="F1421" s="2">
        <v>49.4313</v>
      </c>
      <c r="G1421" s="2">
        <v>129.08279999999999</v>
      </c>
      <c r="H1421" s="2">
        <v>0.77350200000000002</v>
      </c>
      <c r="I1421" s="2">
        <v>90.564599999999999</v>
      </c>
    </row>
    <row r="1422" spans="1:9" x14ac:dyDescent="0.25">
      <c r="B1422">
        <v>11</v>
      </c>
      <c r="C1422" s="6">
        <v>68973</v>
      </c>
      <c r="D1422" s="1">
        <v>9.3905960000000004</v>
      </c>
      <c r="E1422" s="1">
        <v>9.0017286666666685</v>
      </c>
      <c r="F1422" s="2">
        <v>119.27159999999999</v>
      </c>
      <c r="G1422" s="2">
        <v>236.50919999999999</v>
      </c>
      <c r="H1422" s="2">
        <v>43.219200000000001</v>
      </c>
      <c r="I1422" s="2">
        <v>215.1627</v>
      </c>
    </row>
    <row r="1423" spans="1:9" x14ac:dyDescent="0.25">
      <c r="B1423">
        <v>12</v>
      </c>
      <c r="C1423" s="6">
        <v>69003</v>
      </c>
      <c r="D1423" s="1">
        <v>6.6028564516129036</v>
      </c>
      <c r="E1423" s="1">
        <v>6.6825048387096793</v>
      </c>
      <c r="F1423" s="2">
        <v>88.045199999999994</v>
      </c>
      <c r="G1423" s="2">
        <v>130.22880000000001</v>
      </c>
      <c r="H1423" s="2">
        <v>77.198099999999997</v>
      </c>
      <c r="I1423" s="2">
        <v>117.6549</v>
      </c>
    </row>
    <row r="1424" spans="1:9" x14ac:dyDescent="0.25">
      <c r="A1424">
        <v>2089</v>
      </c>
      <c r="B1424">
        <v>1</v>
      </c>
      <c r="C1424" s="6">
        <v>69034</v>
      </c>
      <c r="D1424" s="1">
        <v>3.562135419354838</v>
      </c>
      <c r="E1424" s="1">
        <v>4.2484486774193559</v>
      </c>
      <c r="F1424" s="2">
        <v>97.64070000000001</v>
      </c>
      <c r="G1424" s="2">
        <v>136.67189999999999</v>
      </c>
      <c r="H1424" s="2">
        <v>114.5073</v>
      </c>
      <c r="I1424" s="2">
        <v>131.9238</v>
      </c>
    </row>
    <row r="1425" spans="1:9" x14ac:dyDescent="0.25">
      <c r="B1425">
        <v>2</v>
      </c>
      <c r="C1425" s="6">
        <v>69065</v>
      </c>
      <c r="D1425" s="1">
        <v>5.172277321428572</v>
      </c>
      <c r="E1425" s="1">
        <v>5.4313598214285719</v>
      </c>
      <c r="F1425" s="2">
        <v>85.292400000000001</v>
      </c>
      <c r="G1425" s="2">
        <v>81.164999999999992</v>
      </c>
      <c r="H1425" s="2">
        <v>88.829099999999997</v>
      </c>
      <c r="I1425" s="2">
        <v>81.7029</v>
      </c>
    </row>
    <row r="1426" spans="1:9" x14ac:dyDescent="0.25">
      <c r="B1426">
        <v>3</v>
      </c>
      <c r="C1426" s="6">
        <v>69093</v>
      </c>
      <c r="D1426" s="1">
        <v>6.1869145161290344</v>
      </c>
      <c r="E1426" s="1">
        <v>6.1809187096774192</v>
      </c>
      <c r="F1426" s="2">
        <v>87.246300000000005</v>
      </c>
      <c r="G1426" s="2">
        <v>112.40730000000001</v>
      </c>
      <c r="H1426" s="2">
        <v>92.709299999999999</v>
      </c>
      <c r="I1426" s="2">
        <v>113.24850000000001</v>
      </c>
    </row>
    <row r="1427" spans="1:9" x14ac:dyDescent="0.25">
      <c r="B1427">
        <v>4</v>
      </c>
      <c r="C1427" s="6">
        <v>69124</v>
      </c>
      <c r="D1427" s="1">
        <v>9.5762140000000002</v>
      </c>
      <c r="E1427" s="1">
        <v>9.1786979999999989</v>
      </c>
      <c r="F1427" s="2">
        <v>47.196899999999999</v>
      </c>
      <c r="G1427" s="2">
        <v>53.697299999999998</v>
      </c>
      <c r="H1427" s="2">
        <v>4.6635900000000001</v>
      </c>
      <c r="I1427" s="2">
        <v>43.578900000000004</v>
      </c>
    </row>
    <row r="1428" spans="1:9" x14ac:dyDescent="0.25">
      <c r="B1428">
        <v>5</v>
      </c>
      <c r="C1428" s="6">
        <v>69154</v>
      </c>
      <c r="D1428" s="1">
        <v>13.455710645161293</v>
      </c>
      <c r="E1428" s="1">
        <v>12.746249999999998</v>
      </c>
      <c r="F1428" s="2">
        <v>79.250700000000009</v>
      </c>
      <c r="G1428" s="2">
        <v>50.607599999999998</v>
      </c>
      <c r="H1428" s="2">
        <v>14.557320000000001</v>
      </c>
      <c r="I1428" s="2">
        <v>0</v>
      </c>
    </row>
    <row r="1429" spans="1:9" x14ac:dyDescent="0.25">
      <c r="B1429">
        <v>6</v>
      </c>
      <c r="C1429" s="6">
        <v>69185</v>
      </c>
      <c r="D1429" s="1">
        <v>17.166646666666669</v>
      </c>
      <c r="E1429" s="1">
        <v>16.886993333333336</v>
      </c>
      <c r="F1429" s="2">
        <v>102.08880000000001</v>
      </c>
      <c r="G1429" s="2">
        <v>93.528599999999997</v>
      </c>
      <c r="H1429" s="2">
        <v>50.173499999999997</v>
      </c>
      <c r="I1429" s="2">
        <v>0</v>
      </c>
    </row>
    <row r="1430" spans="1:9" x14ac:dyDescent="0.25">
      <c r="B1430">
        <v>7</v>
      </c>
      <c r="C1430" s="6">
        <v>69215</v>
      </c>
      <c r="D1430" s="1">
        <v>17.930316129032263</v>
      </c>
      <c r="E1430" s="1">
        <v>16.809693548387095</v>
      </c>
      <c r="F1430" s="2">
        <v>99.799499999999995</v>
      </c>
      <c r="G1430" s="2">
        <v>124.68689999999999</v>
      </c>
      <c r="H1430" s="2">
        <v>0</v>
      </c>
      <c r="I1430" s="2">
        <v>0</v>
      </c>
    </row>
    <row r="1431" spans="1:9" x14ac:dyDescent="0.25">
      <c r="B1431">
        <v>8</v>
      </c>
      <c r="C1431" s="6">
        <v>69246</v>
      </c>
      <c r="D1431" s="1">
        <v>19.765177419354838</v>
      </c>
      <c r="E1431" s="1">
        <v>19.023358064516128</v>
      </c>
      <c r="F1431" s="2">
        <v>104.5899</v>
      </c>
      <c r="G1431" s="2">
        <v>112.04429999999999</v>
      </c>
      <c r="H1431" s="2">
        <v>2.4136649999999999</v>
      </c>
      <c r="I1431" s="2">
        <v>15.89766</v>
      </c>
    </row>
    <row r="1432" spans="1:9" x14ac:dyDescent="0.25">
      <c r="B1432">
        <v>9</v>
      </c>
      <c r="C1432" s="6">
        <v>69277</v>
      </c>
      <c r="D1432" s="1">
        <v>17.496233333333333</v>
      </c>
      <c r="E1432" s="1">
        <v>16.587783333333331</v>
      </c>
      <c r="F1432" s="2">
        <v>34.492799999999995</v>
      </c>
      <c r="G1432" s="2">
        <v>16.229489999999998</v>
      </c>
      <c r="H1432" s="2">
        <v>0.212199</v>
      </c>
      <c r="I1432" s="2">
        <v>0</v>
      </c>
    </row>
    <row r="1433" spans="1:9" x14ac:dyDescent="0.25">
      <c r="B1433">
        <v>10</v>
      </c>
      <c r="C1433" s="6">
        <v>69307</v>
      </c>
      <c r="D1433" s="1">
        <v>10.983390000000002</v>
      </c>
      <c r="E1433" s="1">
        <v>10.426519354838709</v>
      </c>
      <c r="F1433" s="2">
        <v>69.163800000000009</v>
      </c>
      <c r="G1433" s="2">
        <v>42.030900000000003</v>
      </c>
      <c r="H1433" s="2">
        <v>0.79068300000000002</v>
      </c>
      <c r="I1433" s="2">
        <v>8.0621999999999989</v>
      </c>
    </row>
    <row r="1434" spans="1:9" x14ac:dyDescent="0.25">
      <c r="B1434">
        <v>11</v>
      </c>
      <c r="C1434" s="6">
        <v>69338</v>
      </c>
      <c r="D1434" s="1">
        <v>7.4856553000000003</v>
      </c>
      <c r="E1434" s="1">
        <v>7.5091938666666662</v>
      </c>
      <c r="F1434" s="2">
        <v>80.174700000000001</v>
      </c>
      <c r="G1434" s="2">
        <v>74.570999999999998</v>
      </c>
      <c r="H1434" s="2">
        <v>43.964700000000001</v>
      </c>
      <c r="I1434" s="2">
        <v>46.226100000000002</v>
      </c>
    </row>
    <row r="1435" spans="1:9" x14ac:dyDescent="0.25">
      <c r="B1435">
        <v>12</v>
      </c>
      <c r="C1435" s="6">
        <v>69368</v>
      </c>
      <c r="D1435" s="1">
        <v>3.6930324193548389</v>
      </c>
      <c r="E1435" s="1">
        <v>3.3360039354838715</v>
      </c>
      <c r="F1435" s="2">
        <v>101.8683</v>
      </c>
      <c r="G1435" s="2">
        <v>111.8391</v>
      </c>
      <c r="H1435" s="2">
        <v>97.492800000000003</v>
      </c>
      <c r="I1435" s="2">
        <v>107.6148</v>
      </c>
    </row>
    <row r="1436" spans="1:9" x14ac:dyDescent="0.25">
      <c r="A1436">
        <v>2090</v>
      </c>
      <c r="B1436">
        <v>1</v>
      </c>
      <c r="C1436" s="6">
        <v>69399</v>
      </c>
      <c r="D1436" s="1">
        <v>4.1965780322580652</v>
      </c>
      <c r="E1436" s="1">
        <v>4.4811031290322578</v>
      </c>
      <c r="F1436" s="2">
        <v>66.4893</v>
      </c>
      <c r="G1436" s="2">
        <v>80.328000000000003</v>
      </c>
      <c r="H1436" s="2">
        <v>76.035300000000007</v>
      </c>
      <c r="I1436" s="2">
        <v>74.580600000000004</v>
      </c>
    </row>
    <row r="1437" spans="1:9" x14ac:dyDescent="0.25">
      <c r="B1437">
        <v>2</v>
      </c>
      <c r="C1437" s="6">
        <v>69430</v>
      </c>
      <c r="D1437" s="1">
        <v>7.6464396428571417</v>
      </c>
      <c r="E1437" s="1">
        <v>8.0956092857142856</v>
      </c>
      <c r="F1437" s="2">
        <v>151.55610000000001</v>
      </c>
      <c r="G1437" s="2">
        <v>238.61070000000001</v>
      </c>
      <c r="H1437" s="2">
        <v>191.68200000000002</v>
      </c>
      <c r="I1437" s="2">
        <v>240.53519999999997</v>
      </c>
    </row>
    <row r="1438" spans="1:9" x14ac:dyDescent="0.25">
      <c r="B1438">
        <v>3</v>
      </c>
      <c r="C1438" s="6">
        <v>69458</v>
      </c>
      <c r="D1438" s="1">
        <v>7.2607199999999992</v>
      </c>
      <c r="E1438" s="1">
        <v>7.2627519354838705</v>
      </c>
      <c r="F1438" s="2">
        <v>114.7347</v>
      </c>
      <c r="G1438" s="2">
        <v>107.70750000000001</v>
      </c>
      <c r="H1438" s="2">
        <v>78.510900000000007</v>
      </c>
      <c r="I1438" s="2">
        <v>107.60760000000001</v>
      </c>
    </row>
    <row r="1439" spans="1:9" x14ac:dyDescent="0.25">
      <c r="B1439">
        <v>4</v>
      </c>
      <c r="C1439" s="6">
        <v>69489</v>
      </c>
      <c r="D1439" s="1">
        <v>10.437777000000001</v>
      </c>
      <c r="E1439" s="1">
        <v>10.136438</v>
      </c>
      <c r="F1439" s="2">
        <v>35.599800000000002</v>
      </c>
      <c r="G1439" s="2">
        <v>61.118099999999998</v>
      </c>
      <c r="H1439" s="2">
        <v>0.86944500000000002</v>
      </c>
      <c r="I1439" s="2">
        <v>50.439900000000002</v>
      </c>
    </row>
    <row r="1440" spans="1:9" x14ac:dyDescent="0.25">
      <c r="B1440">
        <v>5</v>
      </c>
      <c r="C1440" s="6">
        <v>69519</v>
      </c>
      <c r="D1440" s="1">
        <v>14.486248387096772</v>
      </c>
      <c r="E1440" s="1">
        <v>13.628909677419356</v>
      </c>
      <c r="F1440" s="2">
        <v>21.214020000000001</v>
      </c>
      <c r="G1440" s="2">
        <v>51.1845</v>
      </c>
      <c r="H1440" s="2">
        <v>2.0572859999999999</v>
      </c>
      <c r="I1440" s="2">
        <v>12.30354</v>
      </c>
    </row>
    <row r="1441" spans="1:9" x14ac:dyDescent="0.25">
      <c r="B1441">
        <v>6</v>
      </c>
      <c r="C1441" s="6">
        <v>69550</v>
      </c>
      <c r="D1441" s="1">
        <v>17.535323333333334</v>
      </c>
      <c r="E1441" s="1">
        <v>16.541779999999999</v>
      </c>
      <c r="F1441" s="2">
        <v>58.402200000000001</v>
      </c>
      <c r="G1441" s="2">
        <v>84.388499999999993</v>
      </c>
      <c r="H1441" s="2">
        <v>4.3629899999999999</v>
      </c>
      <c r="I1441" s="2">
        <v>0</v>
      </c>
    </row>
    <row r="1442" spans="1:9" x14ac:dyDescent="0.25">
      <c r="B1442">
        <v>7</v>
      </c>
      <c r="C1442" s="6">
        <v>69580</v>
      </c>
      <c r="D1442" s="1">
        <v>20.16544838709677</v>
      </c>
      <c r="E1442" s="1">
        <v>18.286009677419347</v>
      </c>
      <c r="F1442" s="2">
        <v>20.45532</v>
      </c>
      <c r="G1442" s="2">
        <v>27.56607</v>
      </c>
      <c r="H1442" s="2">
        <v>0.56404499999999991</v>
      </c>
      <c r="I1442" s="2">
        <v>0</v>
      </c>
    </row>
    <row r="1443" spans="1:9" x14ac:dyDescent="0.25">
      <c r="B1443">
        <v>8</v>
      </c>
      <c r="C1443" s="6">
        <v>69611</v>
      </c>
      <c r="D1443" s="1">
        <v>19.452661290322585</v>
      </c>
      <c r="E1443" s="1">
        <v>19.25452580645161</v>
      </c>
      <c r="F1443" s="2">
        <v>27.8856</v>
      </c>
      <c r="G1443" s="2">
        <v>56.979900000000001</v>
      </c>
      <c r="H1443" s="2">
        <v>0</v>
      </c>
      <c r="I1443" s="2">
        <v>0</v>
      </c>
    </row>
    <row r="1444" spans="1:9" x14ac:dyDescent="0.25">
      <c r="B1444">
        <v>9</v>
      </c>
      <c r="C1444" s="6">
        <v>69642</v>
      </c>
      <c r="D1444" s="1">
        <v>17.92239</v>
      </c>
      <c r="E1444" s="1">
        <v>17.490033333333333</v>
      </c>
      <c r="F1444" s="2">
        <v>94.152000000000001</v>
      </c>
      <c r="G1444" s="2">
        <v>66.464699999999993</v>
      </c>
      <c r="H1444" s="2">
        <v>0.96351900000000001</v>
      </c>
      <c r="I1444" s="2">
        <v>0</v>
      </c>
    </row>
    <row r="1445" spans="1:9" x14ac:dyDescent="0.25">
      <c r="B1445">
        <v>10</v>
      </c>
      <c r="C1445" s="6">
        <v>69672</v>
      </c>
      <c r="D1445" s="1">
        <v>13.157704193548387</v>
      </c>
      <c r="E1445" s="1">
        <v>13.52441387096774</v>
      </c>
      <c r="F1445" s="2">
        <v>128.97150000000002</v>
      </c>
      <c r="G1445" s="2">
        <v>168.46799999999999</v>
      </c>
      <c r="H1445" s="2">
        <v>2.8032599999999999</v>
      </c>
      <c r="I1445" s="2">
        <v>89.159399999999991</v>
      </c>
    </row>
    <row r="1446" spans="1:9" x14ac:dyDescent="0.25">
      <c r="B1446">
        <v>11</v>
      </c>
      <c r="C1446" s="6">
        <v>69703</v>
      </c>
      <c r="D1446" s="1">
        <v>8.4587759999999985</v>
      </c>
      <c r="E1446" s="1">
        <v>8.4845703333333322</v>
      </c>
      <c r="F1446" s="2">
        <v>62.987400000000001</v>
      </c>
      <c r="G1446" s="2">
        <v>103.69500000000001</v>
      </c>
      <c r="H1446" s="2">
        <v>58.379100000000001</v>
      </c>
      <c r="I1446" s="2">
        <v>75.619799999999998</v>
      </c>
    </row>
    <row r="1447" spans="1:9" x14ac:dyDescent="0.25">
      <c r="B1447">
        <v>12</v>
      </c>
      <c r="C1447" s="6">
        <v>69733</v>
      </c>
      <c r="D1447" s="1">
        <v>2.6593642032258069</v>
      </c>
      <c r="E1447" s="1">
        <v>2.0694850322580645</v>
      </c>
      <c r="F1447" s="2">
        <v>32.127600000000001</v>
      </c>
      <c r="G1447" s="2">
        <v>95.051400000000001</v>
      </c>
      <c r="H1447" s="2">
        <v>15.690030000000002</v>
      </c>
      <c r="I1447" s="2">
        <v>83.037899999999993</v>
      </c>
    </row>
    <row r="1448" spans="1:9" x14ac:dyDescent="0.25">
      <c r="A1448">
        <v>2091</v>
      </c>
      <c r="B1448">
        <v>1</v>
      </c>
      <c r="C1448" s="6">
        <v>69764</v>
      </c>
      <c r="D1448" s="1">
        <v>3.4974219999999998</v>
      </c>
      <c r="E1448" s="1">
        <v>3.2815802000000001</v>
      </c>
      <c r="F1448" s="2">
        <v>56.981099999999998</v>
      </c>
      <c r="G1448" s="2">
        <v>96.514499999999998</v>
      </c>
      <c r="H1448" s="2">
        <v>51.8643</v>
      </c>
      <c r="I1448" s="2">
        <v>93.921600000000012</v>
      </c>
    </row>
    <row r="1449" spans="1:9" x14ac:dyDescent="0.25">
      <c r="B1449">
        <v>2</v>
      </c>
      <c r="C1449" s="6">
        <v>69795</v>
      </c>
      <c r="D1449" s="1">
        <v>5.5752363214285712</v>
      </c>
      <c r="E1449" s="1">
        <v>5.7470153571428568</v>
      </c>
      <c r="F1449" s="2">
        <v>71.2821</v>
      </c>
      <c r="G1449" s="2">
        <v>146.83770000000001</v>
      </c>
      <c r="H1449" s="2">
        <v>69.649799999999999</v>
      </c>
      <c r="I1449" s="2">
        <v>147.29580000000001</v>
      </c>
    </row>
    <row r="1450" spans="1:9" x14ac:dyDescent="0.25">
      <c r="B1450">
        <v>3</v>
      </c>
      <c r="C1450" s="6">
        <v>69823</v>
      </c>
      <c r="D1450" s="1">
        <v>7.0759851612903235</v>
      </c>
      <c r="E1450" s="1">
        <v>6.3605254838709673</v>
      </c>
      <c r="F1450" s="2">
        <v>84.879900000000006</v>
      </c>
      <c r="G1450" s="2">
        <v>85.79910000000001</v>
      </c>
      <c r="H1450" s="2">
        <v>82.004400000000004</v>
      </c>
      <c r="I1450" s="2">
        <v>86.426699999999997</v>
      </c>
    </row>
    <row r="1451" spans="1:9" x14ac:dyDescent="0.25">
      <c r="B1451">
        <v>4</v>
      </c>
      <c r="C1451" s="6">
        <v>69854</v>
      </c>
      <c r="D1451" s="1">
        <v>10.242387666666668</v>
      </c>
      <c r="E1451" s="1">
        <v>9.9180463333333364</v>
      </c>
      <c r="F1451" s="2">
        <v>50.358600000000003</v>
      </c>
      <c r="G1451" s="2">
        <v>52.566000000000003</v>
      </c>
      <c r="H1451" s="2">
        <v>11.28393</v>
      </c>
      <c r="I1451" s="2">
        <v>52.364100000000001</v>
      </c>
    </row>
    <row r="1452" spans="1:9" x14ac:dyDescent="0.25">
      <c r="B1452">
        <v>5</v>
      </c>
      <c r="C1452" s="6">
        <v>69884</v>
      </c>
      <c r="D1452" s="1">
        <v>13.47546451612903</v>
      </c>
      <c r="E1452" s="1">
        <v>13.11665806451613</v>
      </c>
      <c r="F1452" s="2">
        <v>129.23910000000001</v>
      </c>
      <c r="G1452" s="2">
        <v>162.17309999999998</v>
      </c>
      <c r="H1452" s="2">
        <v>10.513655999999999</v>
      </c>
      <c r="I1452" s="2">
        <v>13.871339999999996</v>
      </c>
    </row>
    <row r="1453" spans="1:9" x14ac:dyDescent="0.25">
      <c r="B1453">
        <v>6</v>
      </c>
      <c r="C1453" s="6">
        <v>69915</v>
      </c>
      <c r="D1453" s="1">
        <v>17.943069999999999</v>
      </c>
      <c r="E1453" s="1">
        <v>17.214076666666664</v>
      </c>
      <c r="F1453" s="2">
        <v>61.299900000000001</v>
      </c>
      <c r="G1453" s="2">
        <v>64.786799999999999</v>
      </c>
      <c r="H1453" s="2">
        <v>1.3276559999999999</v>
      </c>
      <c r="I1453" s="2">
        <v>0</v>
      </c>
    </row>
    <row r="1454" spans="1:9" x14ac:dyDescent="0.25">
      <c r="B1454">
        <v>7</v>
      </c>
      <c r="C1454" s="6">
        <v>69945</v>
      </c>
      <c r="D1454" s="1">
        <v>18.737758064516132</v>
      </c>
      <c r="E1454" s="1">
        <v>17.449909677419356</v>
      </c>
      <c r="F1454" s="2">
        <v>114.00960000000001</v>
      </c>
      <c r="G1454" s="2">
        <v>72.945299999999989</v>
      </c>
      <c r="H1454" s="2">
        <v>1.0886400000000001</v>
      </c>
      <c r="I1454" s="2">
        <v>0</v>
      </c>
    </row>
    <row r="1455" spans="1:9" x14ac:dyDescent="0.25">
      <c r="B1455">
        <v>8</v>
      </c>
      <c r="C1455" s="6">
        <v>69976</v>
      </c>
      <c r="D1455" s="1">
        <v>21.218929032258071</v>
      </c>
      <c r="E1455" s="1">
        <v>20.718745161290322</v>
      </c>
      <c r="F1455" s="2">
        <v>38.873100000000001</v>
      </c>
      <c r="G1455" s="2">
        <v>83.608500000000006</v>
      </c>
      <c r="H1455" s="2">
        <v>0.484155</v>
      </c>
      <c r="I1455" s="2">
        <v>0</v>
      </c>
    </row>
    <row r="1456" spans="1:9" x14ac:dyDescent="0.25">
      <c r="B1456">
        <v>9</v>
      </c>
      <c r="C1456" s="6">
        <v>70007</v>
      </c>
      <c r="D1456" s="1">
        <v>20.395039999999998</v>
      </c>
      <c r="E1456" s="1">
        <v>19.347150000000003</v>
      </c>
      <c r="F1456" s="2">
        <v>15.322289999999999</v>
      </c>
      <c r="G1456" s="2">
        <v>30.1494</v>
      </c>
      <c r="H1456" s="2">
        <v>0.26675669999999996</v>
      </c>
      <c r="I1456" s="2">
        <v>0</v>
      </c>
    </row>
    <row r="1457" spans="1:9" x14ac:dyDescent="0.25">
      <c r="B1457">
        <v>10</v>
      </c>
      <c r="C1457" s="6">
        <v>70037</v>
      </c>
      <c r="D1457" s="1">
        <v>15.17134193548387</v>
      </c>
      <c r="E1457" s="1">
        <v>15.025006451612905</v>
      </c>
      <c r="F1457" s="2">
        <v>198.60300000000001</v>
      </c>
      <c r="G1457" s="2">
        <v>169.38299999999998</v>
      </c>
      <c r="H1457" s="2">
        <v>96.145800000000008</v>
      </c>
      <c r="I1457" s="2">
        <v>127.84350000000001</v>
      </c>
    </row>
    <row r="1458" spans="1:9" x14ac:dyDescent="0.25">
      <c r="B1458">
        <v>11</v>
      </c>
      <c r="C1458" s="6">
        <v>70068</v>
      </c>
      <c r="D1458" s="1">
        <v>10.195142000000001</v>
      </c>
      <c r="E1458" s="1">
        <v>9.9177658000000015</v>
      </c>
      <c r="F1458" s="2">
        <v>100.9212</v>
      </c>
      <c r="G1458" s="2">
        <v>175.42319999999998</v>
      </c>
      <c r="H1458" s="2">
        <v>102.59729999999999</v>
      </c>
      <c r="I1458" s="2">
        <v>164.57400000000001</v>
      </c>
    </row>
    <row r="1459" spans="1:9" x14ac:dyDescent="0.25">
      <c r="B1459">
        <v>12</v>
      </c>
      <c r="C1459" s="6">
        <v>70098</v>
      </c>
      <c r="D1459" s="1">
        <v>4.9359032258064515</v>
      </c>
      <c r="E1459" s="1">
        <v>4.7781379677419364</v>
      </c>
      <c r="F1459" s="2">
        <v>55.780799999999999</v>
      </c>
      <c r="G1459" s="2">
        <v>76.013999999999996</v>
      </c>
      <c r="H1459" s="2">
        <v>53.634</v>
      </c>
      <c r="I1459" s="2">
        <v>68.3874</v>
      </c>
    </row>
    <row r="1460" spans="1:9" x14ac:dyDescent="0.25">
      <c r="A1460">
        <v>2092</v>
      </c>
      <c r="B1460">
        <v>1</v>
      </c>
      <c r="C1460" s="6">
        <v>70129</v>
      </c>
      <c r="D1460" s="1">
        <v>1.5493491903225809</v>
      </c>
      <c r="E1460" s="1">
        <v>1.230346929032258</v>
      </c>
      <c r="F1460" s="2">
        <v>70.3476</v>
      </c>
      <c r="G1460" s="2">
        <v>77.594999999999999</v>
      </c>
      <c r="H1460" s="2">
        <v>78.737700000000004</v>
      </c>
      <c r="I1460" s="2">
        <v>78.160200000000003</v>
      </c>
    </row>
    <row r="1461" spans="1:9" x14ac:dyDescent="0.25">
      <c r="B1461">
        <v>2</v>
      </c>
      <c r="C1461" s="6">
        <v>70160</v>
      </c>
      <c r="D1461" s="1">
        <v>3.9284394793103448</v>
      </c>
      <c r="E1461" s="1">
        <v>3.9500490793103458</v>
      </c>
      <c r="F1461" s="2">
        <v>125.6058</v>
      </c>
      <c r="G1461" s="2">
        <v>101.7783</v>
      </c>
      <c r="H1461" s="2">
        <v>128.5257</v>
      </c>
      <c r="I1461" s="2">
        <v>106.3965</v>
      </c>
    </row>
    <row r="1462" spans="1:9" x14ac:dyDescent="0.25">
      <c r="B1462">
        <v>3</v>
      </c>
      <c r="C1462" s="6">
        <v>70189</v>
      </c>
      <c r="D1462" s="1">
        <v>6.761263548387098</v>
      </c>
      <c r="E1462" s="1">
        <v>6.5502683870967733</v>
      </c>
      <c r="F1462" s="2">
        <v>9.5699100000000001</v>
      </c>
      <c r="G1462" s="2">
        <v>12.822929999999999</v>
      </c>
      <c r="H1462" s="2">
        <v>0</v>
      </c>
      <c r="I1462" s="2">
        <v>12.691470000000001</v>
      </c>
    </row>
    <row r="1463" spans="1:9" x14ac:dyDescent="0.25">
      <c r="B1463">
        <v>4</v>
      </c>
      <c r="C1463" s="6">
        <v>70220</v>
      </c>
      <c r="D1463" s="1">
        <v>10.514063999999999</v>
      </c>
      <c r="E1463" s="1">
        <v>10.691350666666667</v>
      </c>
      <c r="F1463" s="2">
        <v>45.813900000000004</v>
      </c>
      <c r="G1463" s="2">
        <v>70.186199999999999</v>
      </c>
      <c r="H1463" s="2">
        <v>3.28593</v>
      </c>
      <c r="I1463" s="2">
        <v>35.063400000000001</v>
      </c>
    </row>
    <row r="1464" spans="1:9" x14ac:dyDescent="0.25">
      <c r="B1464">
        <v>5</v>
      </c>
      <c r="C1464" s="6">
        <v>70250</v>
      </c>
      <c r="D1464" s="1">
        <v>11.743487096774192</v>
      </c>
      <c r="E1464" s="1">
        <v>11.653807741935484</v>
      </c>
      <c r="F1464" s="2">
        <v>121.34280000000001</v>
      </c>
      <c r="G1464" s="2">
        <v>53.1402</v>
      </c>
      <c r="H1464" s="2">
        <v>47.6646</v>
      </c>
      <c r="I1464" s="2">
        <v>0</v>
      </c>
    </row>
    <row r="1465" spans="1:9" x14ac:dyDescent="0.25">
      <c r="B1465">
        <v>6</v>
      </c>
      <c r="C1465" s="6">
        <v>70281</v>
      </c>
      <c r="D1465" s="1">
        <v>15.489776666666668</v>
      </c>
      <c r="E1465" s="1">
        <v>14.812706666666667</v>
      </c>
      <c r="F1465" s="2">
        <v>88.546199999999999</v>
      </c>
      <c r="G1465" s="2">
        <v>145.93889999999999</v>
      </c>
      <c r="H1465" s="2">
        <v>5.3639999999999999</v>
      </c>
      <c r="I1465" s="2">
        <v>6.0107100000000004</v>
      </c>
    </row>
    <row r="1466" spans="1:9" x14ac:dyDescent="0.25">
      <c r="B1466">
        <v>7</v>
      </c>
      <c r="C1466" s="6">
        <v>70311</v>
      </c>
      <c r="D1466" s="1">
        <v>19.022161290322579</v>
      </c>
      <c r="E1466" s="1">
        <v>17.932422580645156</v>
      </c>
      <c r="F1466" s="2">
        <v>70.814700000000002</v>
      </c>
      <c r="G1466" s="2">
        <v>93.06989999999999</v>
      </c>
      <c r="H1466" s="2">
        <v>0.1980846</v>
      </c>
      <c r="I1466" s="2">
        <v>9.6908999999999992</v>
      </c>
    </row>
    <row r="1467" spans="1:9" x14ac:dyDescent="0.25">
      <c r="B1467">
        <v>8</v>
      </c>
      <c r="C1467" s="6">
        <v>70342</v>
      </c>
      <c r="D1467" s="1">
        <v>20.026954838709674</v>
      </c>
      <c r="E1467" s="1">
        <v>19.242329032258066</v>
      </c>
      <c r="F1467" s="2">
        <v>47.750399999999999</v>
      </c>
      <c r="G1467" s="2">
        <v>35.212500000000006</v>
      </c>
      <c r="H1467" s="2">
        <v>0.54340200000000005</v>
      </c>
      <c r="I1467" s="2">
        <v>0</v>
      </c>
    </row>
    <row r="1468" spans="1:9" x14ac:dyDescent="0.25">
      <c r="B1468">
        <v>9</v>
      </c>
      <c r="C1468" s="6">
        <v>70373</v>
      </c>
      <c r="D1468" s="1">
        <v>16.935463333333335</v>
      </c>
      <c r="E1468" s="1">
        <v>16.364343333333331</v>
      </c>
      <c r="F1468" s="2">
        <v>28.70562</v>
      </c>
      <c r="G1468" s="2">
        <v>57.9024</v>
      </c>
      <c r="H1468" s="2">
        <v>0.35203799999999996</v>
      </c>
      <c r="I1468" s="2">
        <v>18.192869999999999</v>
      </c>
    </row>
    <row r="1469" spans="1:9" x14ac:dyDescent="0.25">
      <c r="B1469">
        <v>10</v>
      </c>
      <c r="C1469" s="6">
        <v>70403</v>
      </c>
      <c r="D1469" s="1">
        <v>11.901708709677418</v>
      </c>
      <c r="E1469" s="1">
        <v>11.29654612903226</v>
      </c>
      <c r="F1469" s="2">
        <v>236.42189999999999</v>
      </c>
      <c r="G1469" s="2">
        <v>391.584</v>
      </c>
      <c r="H1469" s="2">
        <v>132.8511</v>
      </c>
      <c r="I1469" s="2">
        <v>356.21100000000001</v>
      </c>
    </row>
    <row r="1470" spans="1:9" x14ac:dyDescent="0.25">
      <c r="B1470">
        <v>11</v>
      </c>
      <c r="C1470" s="6">
        <v>70434</v>
      </c>
      <c r="D1470" s="1">
        <v>7.5738816666666651</v>
      </c>
      <c r="E1470" s="1">
        <v>7.5105464000000008</v>
      </c>
      <c r="F1470" s="2">
        <v>67.211100000000002</v>
      </c>
      <c r="G1470" s="2">
        <v>103.92870000000001</v>
      </c>
      <c r="H1470" s="2">
        <v>53.319600000000001</v>
      </c>
      <c r="I1470" s="2">
        <v>81.924599999999998</v>
      </c>
    </row>
    <row r="1471" spans="1:9" x14ac:dyDescent="0.25">
      <c r="B1471">
        <v>12</v>
      </c>
      <c r="C1471" s="6">
        <v>70464</v>
      </c>
      <c r="D1471" s="1">
        <v>6.2435503225806439</v>
      </c>
      <c r="E1471" s="1">
        <v>5.9104812903225818</v>
      </c>
      <c r="F1471" s="2">
        <v>161.82150000000001</v>
      </c>
      <c r="G1471" s="2">
        <v>167.5752</v>
      </c>
      <c r="H1471" s="2">
        <v>166.20359999999999</v>
      </c>
      <c r="I1471" s="2">
        <v>163.21799999999999</v>
      </c>
    </row>
    <row r="1472" spans="1:9" x14ac:dyDescent="0.25">
      <c r="A1472">
        <v>2093</v>
      </c>
      <c r="B1472">
        <v>1</v>
      </c>
      <c r="C1472" s="6">
        <v>70495</v>
      </c>
      <c r="D1472" s="1">
        <v>6.3094909677419357</v>
      </c>
      <c r="E1472" s="1">
        <v>6.0525070967741943</v>
      </c>
      <c r="F1472" s="2">
        <v>141.1962</v>
      </c>
      <c r="G1472" s="2">
        <v>205.77390000000003</v>
      </c>
      <c r="H1472" s="2">
        <v>125.2338</v>
      </c>
      <c r="I1472" s="2">
        <v>197.35410000000002</v>
      </c>
    </row>
    <row r="1473" spans="1:9" x14ac:dyDescent="0.25">
      <c r="B1473">
        <v>2</v>
      </c>
      <c r="C1473" s="6">
        <v>70526</v>
      </c>
      <c r="D1473" s="1">
        <v>1.5218534642857144</v>
      </c>
      <c r="E1473" s="1">
        <v>1.6506030357142856</v>
      </c>
      <c r="F1473" s="2">
        <v>52.875</v>
      </c>
      <c r="G1473" s="2">
        <v>70.224599999999995</v>
      </c>
      <c r="H1473" s="2">
        <v>56.957100000000004</v>
      </c>
      <c r="I1473" s="2">
        <v>74.265000000000001</v>
      </c>
    </row>
    <row r="1474" spans="1:9" x14ac:dyDescent="0.25">
      <c r="B1474">
        <v>3</v>
      </c>
      <c r="C1474" s="6">
        <v>70554</v>
      </c>
      <c r="D1474" s="1">
        <v>6.913610322580646</v>
      </c>
      <c r="E1474" s="1">
        <v>7.0512809677419366</v>
      </c>
      <c r="F1474" s="2">
        <v>77.087999999999994</v>
      </c>
      <c r="G1474" s="2">
        <v>102.8442</v>
      </c>
      <c r="H1474" s="2">
        <v>49.7316</v>
      </c>
      <c r="I1474" s="2">
        <v>105.7902</v>
      </c>
    </row>
    <row r="1475" spans="1:9" x14ac:dyDescent="0.25">
      <c r="B1475">
        <v>4</v>
      </c>
      <c r="C1475" s="6">
        <v>70585</v>
      </c>
      <c r="D1475" s="1">
        <v>10.896388333333334</v>
      </c>
      <c r="E1475" s="1">
        <v>11.121162666666663</v>
      </c>
      <c r="F1475" s="2">
        <v>12.69087</v>
      </c>
      <c r="G1475" s="2">
        <v>23.258310000000002</v>
      </c>
      <c r="H1475" s="2">
        <v>0.24578250000000001</v>
      </c>
      <c r="I1475" s="2">
        <v>4.3635000000000002</v>
      </c>
    </row>
    <row r="1476" spans="1:9" x14ac:dyDescent="0.25">
      <c r="B1476">
        <v>5</v>
      </c>
      <c r="C1476" s="6">
        <v>70615</v>
      </c>
      <c r="D1476" s="1">
        <v>11.808065483870967</v>
      </c>
      <c r="E1476" s="1">
        <v>10.975023870967743</v>
      </c>
      <c r="F1476" s="2">
        <v>88.286100000000005</v>
      </c>
      <c r="G1476" s="2">
        <v>93.622200000000007</v>
      </c>
      <c r="H1476" s="2">
        <v>7.2963900000000006</v>
      </c>
      <c r="I1476" s="2">
        <v>0</v>
      </c>
    </row>
    <row r="1477" spans="1:9" x14ac:dyDescent="0.25">
      <c r="B1477">
        <v>6</v>
      </c>
      <c r="C1477" s="6">
        <v>70646</v>
      </c>
      <c r="D1477" s="1">
        <v>17.344260000000002</v>
      </c>
      <c r="E1477" s="1">
        <v>16.296203333333334</v>
      </c>
      <c r="F1477" s="2">
        <v>53.164200000000001</v>
      </c>
      <c r="G1477" s="2">
        <v>79.366500000000002</v>
      </c>
      <c r="H1477" s="2">
        <v>14.5854</v>
      </c>
      <c r="I1477" s="2">
        <v>0</v>
      </c>
    </row>
    <row r="1478" spans="1:9" x14ac:dyDescent="0.25">
      <c r="B1478">
        <v>7</v>
      </c>
      <c r="C1478" s="6">
        <v>70676</v>
      </c>
      <c r="D1478" s="1">
        <v>18.270070967741937</v>
      </c>
      <c r="E1478" s="1">
        <v>17.061296774193551</v>
      </c>
      <c r="F1478" s="2">
        <v>55.137299999999996</v>
      </c>
      <c r="G1478" s="2">
        <v>85.779899999999998</v>
      </c>
      <c r="H1478" s="2">
        <v>0.22737750000000001</v>
      </c>
      <c r="I1478" s="2">
        <v>0</v>
      </c>
    </row>
    <row r="1479" spans="1:9" x14ac:dyDescent="0.25">
      <c r="B1479">
        <v>8</v>
      </c>
      <c r="C1479" s="6">
        <v>70707</v>
      </c>
      <c r="D1479" s="1">
        <v>18.74963870967742</v>
      </c>
      <c r="E1479" s="1">
        <v>17.844738709677422</v>
      </c>
      <c r="F1479" s="2">
        <v>64.028099999999995</v>
      </c>
      <c r="G1479" s="2">
        <v>89.092199999999991</v>
      </c>
      <c r="H1479" s="2">
        <v>0.80885400000000007</v>
      </c>
      <c r="I1479" s="2">
        <v>0</v>
      </c>
    </row>
    <row r="1480" spans="1:9" x14ac:dyDescent="0.25">
      <c r="B1480">
        <v>9</v>
      </c>
      <c r="C1480" s="6">
        <v>70738</v>
      </c>
      <c r="D1480" s="1">
        <v>17.008683333333334</v>
      </c>
      <c r="E1480" s="1">
        <v>16.22052</v>
      </c>
      <c r="F1480" s="2">
        <v>56.401199999999996</v>
      </c>
      <c r="G1480" s="2">
        <v>51.096599999999995</v>
      </c>
      <c r="H1480" s="2">
        <v>0.57792900000000003</v>
      </c>
      <c r="I1480" s="2">
        <v>16.764660000000003</v>
      </c>
    </row>
    <row r="1481" spans="1:9" x14ac:dyDescent="0.25">
      <c r="B1481">
        <v>10</v>
      </c>
      <c r="C1481" s="6">
        <v>70768</v>
      </c>
      <c r="D1481" s="1">
        <v>11.253073870967743</v>
      </c>
      <c r="E1481" s="1">
        <v>10.608760322580645</v>
      </c>
      <c r="F1481" s="2">
        <v>71.128200000000007</v>
      </c>
      <c r="G1481" s="2">
        <v>148.08420000000001</v>
      </c>
      <c r="H1481" s="2">
        <v>1.391859</v>
      </c>
      <c r="I1481" s="2">
        <v>96.078900000000004</v>
      </c>
    </row>
    <row r="1482" spans="1:9" x14ac:dyDescent="0.25">
      <c r="B1482">
        <v>11</v>
      </c>
      <c r="C1482" s="6">
        <v>70799</v>
      </c>
      <c r="D1482" s="1">
        <v>7.6932516666666677</v>
      </c>
      <c r="E1482" s="1">
        <v>7.6564820000000005</v>
      </c>
      <c r="F1482" s="2">
        <v>150.74520000000001</v>
      </c>
      <c r="G1482" s="2">
        <v>270.0342</v>
      </c>
      <c r="H1482" s="2">
        <v>103.1349</v>
      </c>
      <c r="I1482" s="2">
        <v>257.1705</v>
      </c>
    </row>
    <row r="1483" spans="1:9" x14ac:dyDescent="0.25">
      <c r="B1483">
        <v>12</v>
      </c>
      <c r="C1483" s="6">
        <v>70829</v>
      </c>
      <c r="D1483" s="1">
        <v>5.0251756774193543</v>
      </c>
      <c r="E1483" s="1">
        <v>5.3540523548387098</v>
      </c>
      <c r="F1483" s="2">
        <v>64.968299999999999</v>
      </c>
      <c r="G1483" s="2">
        <v>152.92740000000001</v>
      </c>
      <c r="H1483" s="2">
        <v>59.615400000000001</v>
      </c>
      <c r="I1483" s="2">
        <v>145.4556</v>
      </c>
    </row>
    <row r="1484" spans="1:9" x14ac:dyDescent="0.25">
      <c r="A1484">
        <v>2094</v>
      </c>
      <c r="B1484">
        <v>1</v>
      </c>
      <c r="C1484" s="6">
        <v>70860</v>
      </c>
      <c r="D1484" s="1">
        <v>4.2279541935483866</v>
      </c>
      <c r="E1484" s="1">
        <v>4.6041783225806459</v>
      </c>
      <c r="F1484" s="2">
        <v>67.320299999999989</v>
      </c>
      <c r="G1484" s="2">
        <v>91.708500000000001</v>
      </c>
      <c r="H1484" s="2">
        <v>59.9739</v>
      </c>
      <c r="I1484" s="2">
        <v>85.79310000000001</v>
      </c>
    </row>
    <row r="1485" spans="1:9" x14ac:dyDescent="0.25">
      <c r="B1485">
        <v>2</v>
      </c>
      <c r="C1485" s="6">
        <v>70891</v>
      </c>
      <c r="D1485" s="1">
        <v>4.2555967857142871</v>
      </c>
      <c r="E1485" s="1">
        <v>4.8541681785714283</v>
      </c>
      <c r="F1485" s="2">
        <v>43.073399999999999</v>
      </c>
      <c r="G1485" s="2">
        <v>60.800699999999999</v>
      </c>
      <c r="H1485" s="2">
        <v>36.565199999999997</v>
      </c>
      <c r="I1485" s="2">
        <v>61.182899999999997</v>
      </c>
    </row>
    <row r="1486" spans="1:9" x14ac:dyDescent="0.25">
      <c r="B1486">
        <v>3</v>
      </c>
      <c r="C1486" s="6">
        <v>70919</v>
      </c>
      <c r="D1486" s="1">
        <v>6.5466393548387094</v>
      </c>
      <c r="E1486" s="1">
        <v>6.50981677419355</v>
      </c>
      <c r="F1486" s="2">
        <v>109.9395</v>
      </c>
      <c r="G1486" s="2">
        <v>131.38800000000001</v>
      </c>
      <c r="H1486" s="2">
        <v>124.32089999999999</v>
      </c>
      <c r="I1486" s="2">
        <v>133.8921</v>
      </c>
    </row>
    <row r="1487" spans="1:9" x14ac:dyDescent="0.25">
      <c r="B1487">
        <v>4</v>
      </c>
      <c r="C1487" s="6">
        <v>70950</v>
      </c>
      <c r="D1487" s="1">
        <v>9.6928636666666694</v>
      </c>
      <c r="E1487" s="1">
        <v>9.7665746666666671</v>
      </c>
      <c r="F1487" s="2">
        <v>79.554000000000002</v>
      </c>
      <c r="G1487" s="2">
        <v>102.10109999999999</v>
      </c>
      <c r="H1487" s="2">
        <v>25.670340000000003</v>
      </c>
      <c r="I1487" s="2">
        <v>82.5762</v>
      </c>
    </row>
    <row r="1488" spans="1:9" x14ac:dyDescent="0.25">
      <c r="B1488">
        <v>5</v>
      </c>
      <c r="C1488" s="6">
        <v>70980</v>
      </c>
      <c r="D1488" s="1">
        <v>14.478248387096775</v>
      </c>
      <c r="E1488" s="1">
        <v>13.781953870967744</v>
      </c>
      <c r="F1488" s="2">
        <v>34.753799999999998</v>
      </c>
      <c r="G1488" s="2">
        <v>47.076899999999995</v>
      </c>
      <c r="H1488" s="2">
        <v>1.437711</v>
      </c>
      <c r="I1488" s="2">
        <v>0</v>
      </c>
    </row>
    <row r="1489" spans="1:9" x14ac:dyDescent="0.25">
      <c r="B1489">
        <v>6</v>
      </c>
      <c r="C1489" s="6">
        <v>71011</v>
      </c>
      <c r="D1489" s="1">
        <v>18.507990000000003</v>
      </c>
      <c r="E1489" s="1">
        <v>18.557263333333331</v>
      </c>
      <c r="F1489" s="2">
        <v>134.6814</v>
      </c>
      <c r="G1489" s="2">
        <v>69.381299999999996</v>
      </c>
      <c r="H1489" s="2">
        <v>23.305529999999997</v>
      </c>
      <c r="I1489" s="2">
        <v>0</v>
      </c>
    </row>
    <row r="1490" spans="1:9" x14ac:dyDescent="0.25">
      <c r="B1490">
        <v>7</v>
      </c>
      <c r="C1490" s="6">
        <v>71041</v>
      </c>
      <c r="D1490" s="1">
        <v>19.849432258064517</v>
      </c>
      <c r="E1490" s="1">
        <v>19.255635483870964</v>
      </c>
      <c r="F1490" s="2">
        <v>78.777300000000011</v>
      </c>
      <c r="G1490" s="2">
        <v>66.924300000000002</v>
      </c>
      <c r="H1490" s="2">
        <v>0</v>
      </c>
      <c r="I1490" s="2">
        <v>0</v>
      </c>
    </row>
    <row r="1491" spans="1:9" x14ac:dyDescent="0.25">
      <c r="B1491">
        <v>8</v>
      </c>
      <c r="C1491" s="6">
        <v>71072</v>
      </c>
      <c r="D1491" s="1">
        <v>19.373106451612902</v>
      </c>
      <c r="E1491" s="1">
        <v>18.916361290322584</v>
      </c>
      <c r="F1491" s="2">
        <v>193.65809999999999</v>
      </c>
      <c r="G1491" s="2">
        <v>133.5993</v>
      </c>
      <c r="H1491" s="2">
        <v>12.32319</v>
      </c>
      <c r="I1491" s="2">
        <v>0</v>
      </c>
    </row>
    <row r="1492" spans="1:9" x14ac:dyDescent="0.25">
      <c r="B1492">
        <v>9</v>
      </c>
      <c r="C1492" s="6">
        <v>71103</v>
      </c>
      <c r="D1492" s="1">
        <v>17.569946666666667</v>
      </c>
      <c r="E1492" s="1">
        <v>17.389706666666662</v>
      </c>
      <c r="F1492" s="2">
        <v>36.660299999999999</v>
      </c>
      <c r="G1492" s="2">
        <v>78.708300000000008</v>
      </c>
      <c r="H1492" s="2">
        <v>0.49600499999999997</v>
      </c>
      <c r="I1492" s="2">
        <v>18.414539999999999</v>
      </c>
    </row>
    <row r="1493" spans="1:9" x14ac:dyDescent="0.25">
      <c r="B1493">
        <v>10</v>
      </c>
      <c r="C1493" s="6">
        <v>71133</v>
      </c>
      <c r="D1493" s="1">
        <v>13.250606129032256</v>
      </c>
      <c r="E1493" s="1">
        <v>12.919862903225807</v>
      </c>
      <c r="F1493" s="2">
        <v>90.291300000000007</v>
      </c>
      <c r="G1493" s="2">
        <v>122.04360000000001</v>
      </c>
      <c r="H1493" s="2">
        <v>1.210914</v>
      </c>
      <c r="I1493" s="2">
        <v>78.007499999999993</v>
      </c>
    </row>
    <row r="1494" spans="1:9" x14ac:dyDescent="0.25">
      <c r="B1494">
        <v>11</v>
      </c>
      <c r="C1494" s="6">
        <v>71164</v>
      </c>
      <c r="D1494" s="1">
        <v>8.7499050000000018</v>
      </c>
      <c r="E1494" s="1">
        <v>7.4607296666666656</v>
      </c>
      <c r="F1494" s="2">
        <v>69.692400000000006</v>
      </c>
      <c r="G1494" s="2">
        <v>106.6632</v>
      </c>
      <c r="H1494" s="2">
        <v>42.878100000000003</v>
      </c>
      <c r="I1494" s="2">
        <v>89.431200000000004</v>
      </c>
    </row>
    <row r="1495" spans="1:9" x14ac:dyDescent="0.25">
      <c r="B1495">
        <v>12</v>
      </c>
      <c r="C1495" s="6">
        <v>71194</v>
      </c>
      <c r="D1495" s="1">
        <v>3.2184394516129036</v>
      </c>
      <c r="E1495" s="1">
        <v>2.7615922438709681</v>
      </c>
      <c r="F1495" s="2">
        <v>65.639099999999999</v>
      </c>
      <c r="G1495" s="2">
        <v>78.803100000000001</v>
      </c>
      <c r="H1495" s="2">
        <v>57.793500000000002</v>
      </c>
      <c r="I1495" s="2">
        <v>69.712500000000006</v>
      </c>
    </row>
    <row r="1496" spans="1:9" x14ac:dyDescent="0.25">
      <c r="A1496">
        <v>2095</v>
      </c>
      <c r="B1496">
        <v>1</v>
      </c>
      <c r="C1496" s="6">
        <v>71225</v>
      </c>
      <c r="D1496" s="1">
        <v>3.3710935806451614</v>
      </c>
      <c r="E1496" s="1">
        <v>3.3658477258064519</v>
      </c>
      <c r="F1496" s="2">
        <v>111.4836</v>
      </c>
      <c r="G1496" s="2">
        <v>115.1742</v>
      </c>
      <c r="H1496" s="2">
        <v>143.24340000000001</v>
      </c>
      <c r="I1496" s="2">
        <v>111.54329999999999</v>
      </c>
    </row>
    <row r="1497" spans="1:9" x14ac:dyDescent="0.25">
      <c r="B1497">
        <v>2</v>
      </c>
      <c r="C1497" s="6">
        <v>71256</v>
      </c>
      <c r="D1497" s="1">
        <v>4.5004771428571422</v>
      </c>
      <c r="E1497" s="1">
        <v>4.4386060714285724</v>
      </c>
      <c r="F1497" s="2">
        <v>64.500900000000001</v>
      </c>
      <c r="G1497" s="2">
        <v>97.987200000000001</v>
      </c>
      <c r="H1497" s="2">
        <v>67.616100000000003</v>
      </c>
      <c r="I1497" s="2">
        <v>97.884</v>
      </c>
    </row>
    <row r="1498" spans="1:9" x14ac:dyDescent="0.25">
      <c r="B1498">
        <v>3</v>
      </c>
      <c r="C1498" s="6">
        <v>71284</v>
      </c>
      <c r="D1498" s="1">
        <v>4.5659839677419356</v>
      </c>
      <c r="E1498" s="1">
        <v>4.4259727225806449</v>
      </c>
      <c r="F1498" s="2">
        <v>62.051399999999994</v>
      </c>
      <c r="G1498" s="2">
        <v>53.047200000000004</v>
      </c>
      <c r="H1498" s="2">
        <v>39.512999999999998</v>
      </c>
      <c r="I1498" s="2">
        <v>54.849299999999999</v>
      </c>
    </row>
    <row r="1499" spans="1:9" x14ac:dyDescent="0.25">
      <c r="B1499">
        <v>4</v>
      </c>
      <c r="C1499" s="6">
        <v>71315</v>
      </c>
      <c r="D1499" s="1">
        <v>12.591849333333332</v>
      </c>
      <c r="E1499" s="1">
        <v>12.767450666666665</v>
      </c>
      <c r="F1499" s="2">
        <v>18.714030000000001</v>
      </c>
      <c r="G1499" s="2">
        <v>36.8583</v>
      </c>
      <c r="H1499" s="2">
        <v>0.13009199999999999</v>
      </c>
      <c r="I1499" s="2">
        <v>36.9435</v>
      </c>
    </row>
    <row r="1500" spans="1:9" x14ac:dyDescent="0.25">
      <c r="B1500">
        <v>5</v>
      </c>
      <c r="C1500" s="6">
        <v>71345</v>
      </c>
      <c r="D1500" s="1">
        <v>13.832906451612908</v>
      </c>
      <c r="E1500" s="1">
        <v>12.379354838709675</v>
      </c>
      <c r="F1500" s="2">
        <v>12.61209</v>
      </c>
      <c r="G1500" s="2">
        <v>23.654130000000002</v>
      </c>
      <c r="H1500" s="2">
        <v>0.86579700000000004</v>
      </c>
      <c r="I1500" s="2">
        <v>3.06108</v>
      </c>
    </row>
    <row r="1501" spans="1:9" x14ac:dyDescent="0.25">
      <c r="B1501">
        <v>6</v>
      </c>
      <c r="C1501" s="6">
        <v>71376</v>
      </c>
      <c r="D1501" s="1">
        <v>21.349730000000001</v>
      </c>
      <c r="E1501" s="1">
        <v>21.076063333333334</v>
      </c>
      <c r="F1501" s="2">
        <v>54.4452</v>
      </c>
      <c r="G1501" s="2">
        <v>92.609700000000004</v>
      </c>
      <c r="H1501" s="2">
        <v>3.6583800000000002</v>
      </c>
      <c r="I1501" s="2">
        <v>0</v>
      </c>
    </row>
    <row r="1502" spans="1:9" x14ac:dyDescent="0.25">
      <c r="B1502">
        <v>7</v>
      </c>
      <c r="C1502" s="6">
        <v>71406</v>
      </c>
      <c r="D1502" s="1">
        <v>19.043919354838714</v>
      </c>
      <c r="E1502" s="1">
        <v>18.190067741935486</v>
      </c>
      <c r="F1502" s="2">
        <v>54.015599999999999</v>
      </c>
      <c r="G1502" s="2">
        <v>112.128</v>
      </c>
      <c r="H1502" s="2">
        <v>0.865035</v>
      </c>
      <c r="I1502" s="2">
        <v>6.96774</v>
      </c>
    </row>
    <row r="1503" spans="1:9" x14ac:dyDescent="0.25">
      <c r="B1503">
        <v>8</v>
      </c>
      <c r="C1503" s="6">
        <v>71437</v>
      </c>
      <c r="D1503" s="1">
        <v>21.471790322580642</v>
      </c>
      <c r="E1503" s="1">
        <v>20.562558064516125</v>
      </c>
      <c r="F1503" s="2">
        <v>179.19900000000001</v>
      </c>
      <c r="G1503" s="2">
        <v>155.41380000000001</v>
      </c>
      <c r="H1503" s="2">
        <v>1.548702</v>
      </c>
      <c r="I1503" s="2">
        <v>6.6198600000000001</v>
      </c>
    </row>
    <row r="1504" spans="1:9" x14ac:dyDescent="0.25">
      <c r="B1504">
        <v>9</v>
      </c>
      <c r="C1504" s="6">
        <v>71468</v>
      </c>
      <c r="D1504" s="1">
        <v>18.164776666666668</v>
      </c>
      <c r="E1504" s="1">
        <v>17.491047999999999</v>
      </c>
      <c r="F1504" s="2">
        <v>92.735700000000008</v>
      </c>
      <c r="G1504" s="2">
        <v>92.417699999999996</v>
      </c>
      <c r="H1504" s="2">
        <v>1.381875</v>
      </c>
      <c r="I1504" s="2">
        <v>8.0958000000000006</v>
      </c>
    </row>
    <row r="1505" spans="1:9" x14ac:dyDescent="0.25">
      <c r="B1505">
        <v>10</v>
      </c>
      <c r="C1505" s="6">
        <v>71498</v>
      </c>
      <c r="D1505" s="1">
        <v>14.319448387096775</v>
      </c>
      <c r="E1505" s="1">
        <v>14.165370967741936</v>
      </c>
      <c r="F1505" s="2">
        <v>72.767700000000005</v>
      </c>
      <c r="G1505" s="2">
        <v>102.52770000000001</v>
      </c>
      <c r="H1505" s="2">
        <v>0.59238299999999999</v>
      </c>
      <c r="I1505" s="2">
        <v>56.331299999999999</v>
      </c>
    </row>
    <row r="1506" spans="1:9" x14ac:dyDescent="0.25">
      <c r="B1506">
        <v>11</v>
      </c>
      <c r="C1506" s="6">
        <v>71529</v>
      </c>
      <c r="D1506" s="1">
        <v>7.7679052000000013</v>
      </c>
      <c r="E1506" s="1">
        <v>7.8217633666666666</v>
      </c>
      <c r="F1506" s="2">
        <v>87.642299999999992</v>
      </c>
      <c r="G1506" s="2">
        <v>143.1909</v>
      </c>
      <c r="H1506" s="2">
        <v>50.583300000000001</v>
      </c>
      <c r="I1506" s="2">
        <v>118.5594</v>
      </c>
    </row>
    <row r="1507" spans="1:9" x14ac:dyDescent="0.25">
      <c r="B1507">
        <v>12</v>
      </c>
      <c r="C1507" s="6">
        <v>71559</v>
      </c>
      <c r="D1507" s="1">
        <v>5.4714679429032245</v>
      </c>
      <c r="E1507" s="1">
        <v>5.494692064516129</v>
      </c>
      <c r="F1507" s="2">
        <v>24.947759999999999</v>
      </c>
      <c r="G1507" s="2">
        <v>28.706250000000001</v>
      </c>
      <c r="H1507" s="2">
        <v>10.788779999999999</v>
      </c>
      <c r="I1507" s="2">
        <v>22.32159</v>
      </c>
    </row>
    <row r="1508" spans="1:9" x14ac:dyDescent="0.25">
      <c r="A1508">
        <v>2096</v>
      </c>
      <c r="B1508">
        <v>1</v>
      </c>
      <c r="C1508" s="6">
        <v>71590</v>
      </c>
      <c r="D1508" s="1">
        <v>4.2119652580645166</v>
      </c>
      <c r="E1508" s="1">
        <v>4.3784441935483871</v>
      </c>
      <c r="F1508" s="2">
        <v>142.67160000000001</v>
      </c>
      <c r="G1508" s="2">
        <v>238.76609999999999</v>
      </c>
      <c r="H1508" s="2">
        <v>155.36189999999999</v>
      </c>
      <c r="I1508" s="2">
        <v>235.72050000000002</v>
      </c>
    </row>
    <row r="1509" spans="1:9" x14ac:dyDescent="0.25">
      <c r="B1509">
        <v>2</v>
      </c>
      <c r="C1509" s="6">
        <v>71621</v>
      </c>
      <c r="D1509" s="1">
        <v>3.5626418965517241</v>
      </c>
      <c r="E1509" s="1">
        <v>3.8180181034482761</v>
      </c>
      <c r="F1509" s="2">
        <v>61.561499999999995</v>
      </c>
      <c r="G1509" s="2">
        <v>108.0984</v>
      </c>
      <c r="H1509" s="2">
        <v>42.560400000000001</v>
      </c>
      <c r="I1509" s="2">
        <v>100.5399</v>
      </c>
    </row>
    <row r="1510" spans="1:9" x14ac:dyDescent="0.25">
      <c r="B1510">
        <v>3</v>
      </c>
      <c r="C1510" s="6">
        <v>71650</v>
      </c>
      <c r="D1510" s="1">
        <v>7.1178238709677411</v>
      </c>
      <c r="E1510" s="1">
        <v>6.706369677419354</v>
      </c>
      <c r="F1510" s="2">
        <v>120.51</v>
      </c>
      <c r="G1510" s="2">
        <v>67.843199999999996</v>
      </c>
      <c r="H1510" s="2">
        <v>155.17140000000001</v>
      </c>
      <c r="I1510" s="2">
        <v>76.087199999999996</v>
      </c>
    </row>
    <row r="1511" spans="1:9" x14ac:dyDescent="0.25">
      <c r="B1511">
        <v>4</v>
      </c>
      <c r="C1511" s="6">
        <v>71681</v>
      </c>
      <c r="D1511" s="1">
        <v>11.279910333333333</v>
      </c>
      <c r="E1511" s="1">
        <v>11.063815666666667</v>
      </c>
      <c r="F1511" s="2">
        <v>75.611100000000008</v>
      </c>
      <c r="G1511" s="2">
        <v>86.110500000000002</v>
      </c>
      <c r="H1511" s="2">
        <v>35.390999999999998</v>
      </c>
      <c r="I1511" s="2">
        <v>88.701300000000003</v>
      </c>
    </row>
    <row r="1512" spans="1:9" x14ac:dyDescent="0.25">
      <c r="B1512">
        <v>5</v>
      </c>
      <c r="C1512" s="6">
        <v>71711</v>
      </c>
      <c r="D1512" s="1">
        <v>14.013641290322582</v>
      </c>
      <c r="E1512" s="1">
        <v>14.012513548387098</v>
      </c>
      <c r="F1512" s="2">
        <v>56.333999999999996</v>
      </c>
      <c r="G1512" s="2">
        <v>42.6342</v>
      </c>
      <c r="H1512" s="2">
        <v>21.080159999999999</v>
      </c>
      <c r="I1512" s="2">
        <v>4.6249199999999995</v>
      </c>
    </row>
    <row r="1513" spans="1:9" x14ac:dyDescent="0.25">
      <c r="B1513">
        <v>6</v>
      </c>
      <c r="C1513" s="6">
        <v>71742</v>
      </c>
      <c r="D1513" s="1">
        <v>18.743929999999999</v>
      </c>
      <c r="E1513" s="1">
        <v>19.058283333333332</v>
      </c>
      <c r="F1513" s="2">
        <v>29.55546</v>
      </c>
      <c r="G1513" s="2">
        <v>19.61985</v>
      </c>
      <c r="H1513" s="2">
        <v>1.1304419999999999</v>
      </c>
      <c r="I1513" s="2">
        <v>0</v>
      </c>
    </row>
    <row r="1514" spans="1:9" x14ac:dyDescent="0.25">
      <c r="B1514">
        <v>7</v>
      </c>
      <c r="C1514" s="6">
        <v>71772</v>
      </c>
      <c r="D1514" s="1">
        <v>20.683483870967738</v>
      </c>
      <c r="E1514" s="1">
        <v>20.41952580645161</v>
      </c>
      <c r="F1514" s="2">
        <v>34.2438</v>
      </c>
      <c r="G1514" s="2">
        <v>22.599809999999998</v>
      </c>
      <c r="H1514" s="2">
        <v>0.82931699999999997</v>
      </c>
      <c r="I1514" s="2">
        <v>0</v>
      </c>
    </row>
    <row r="1515" spans="1:9" x14ac:dyDescent="0.25">
      <c r="B1515">
        <v>8</v>
      </c>
      <c r="C1515" s="6">
        <v>71803</v>
      </c>
      <c r="D1515" s="1">
        <v>24.791780645161293</v>
      </c>
      <c r="E1515" s="1">
        <v>25.180864516129038</v>
      </c>
      <c r="F1515" s="2">
        <v>131.22</v>
      </c>
      <c r="G1515" s="2">
        <v>44.970599999999997</v>
      </c>
      <c r="H1515" s="2">
        <v>2.2787280000000001</v>
      </c>
      <c r="I1515" s="2">
        <v>0</v>
      </c>
    </row>
    <row r="1516" spans="1:9" x14ac:dyDescent="0.25">
      <c r="B1516">
        <v>9</v>
      </c>
      <c r="C1516" s="6">
        <v>71834</v>
      </c>
      <c r="D1516" s="1">
        <v>18.581499999999998</v>
      </c>
      <c r="E1516" s="1">
        <v>17.66775333333333</v>
      </c>
      <c r="F1516" s="2">
        <v>92.330399999999997</v>
      </c>
      <c r="G1516" s="2">
        <v>129.82139999999998</v>
      </c>
      <c r="H1516" s="2">
        <v>2.6503290000000002</v>
      </c>
      <c r="I1516" s="2">
        <v>0</v>
      </c>
    </row>
    <row r="1517" spans="1:9" x14ac:dyDescent="0.25">
      <c r="B1517">
        <v>10</v>
      </c>
      <c r="C1517" s="6">
        <v>71864</v>
      </c>
      <c r="D1517" s="1">
        <v>13.820990322580643</v>
      </c>
      <c r="E1517" s="1">
        <v>13.511826451612899</v>
      </c>
      <c r="F1517" s="2">
        <v>227.5719</v>
      </c>
      <c r="G1517" s="2">
        <v>401.19029999999998</v>
      </c>
      <c r="H1517" s="2">
        <v>104.25474</v>
      </c>
      <c r="I1517" s="2">
        <v>268.65600000000001</v>
      </c>
    </row>
    <row r="1518" spans="1:9" x14ac:dyDescent="0.25">
      <c r="B1518">
        <v>11</v>
      </c>
      <c r="C1518" s="6">
        <v>71895</v>
      </c>
      <c r="D1518" s="1">
        <v>7.3146416666666685</v>
      </c>
      <c r="E1518" s="1">
        <v>6.2539507666666649</v>
      </c>
      <c r="F1518" s="2">
        <v>102.33030000000001</v>
      </c>
      <c r="G1518" s="2">
        <v>132.36929999999998</v>
      </c>
      <c r="H1518" s="2">
        <v>116.3484</v>
      </c>
      <c r="I1518" s="2">
        <v>125.2209</v>
      </c>
    </row>
    <row r="1519" spans="1:9" x14ac:dyDescent="0.25">
      <c r="B1519">
        <v>12</v>
      </c>
      <c r="C1519" s="6">
        <v>71925</v>
      </c>
      <c r="D1519" s="1">
        <v>6.0323425806451594</v>
      </c>
      <c r="E1519" s="1">
        <v>6.7139375806451618</v>
      </c>
      <c r="F1519" s="2">
        <v>45.568199999999997</v>
      </c>
      <c r="G1519" s="2">
        <v>58.0899</v>
      </c>
      <c r="H1519" s="2">
        <v>36.278399999999998</v>
      </c>
      <c r="I1519" s="2">
        <v>48.855899999999998</v>
      </c>
    </row>
    <row r="1520" spans="1:9" x14ac:dyDescent="0.25">
      <c r="A1520">
        <v>2097</v>
      </c>
      <c r="B1520">
        <v>1</v>
      </c>
      <c r="C1520" s="6">
        <v>71956</v>
      </c>
      <c r="D1520" s="1">
        <v>5.4070473548387099</v>
      </c>
      <c r="E1520" s="1">
        <v>5.7005611612903211</v>
      </c>
      <c r="F1520" s="2">
        <v>31.8171</v>
      </c>
      <c r="G1520" s="2">
        <v>73.954499999999996</v>
      </c>
      <c r="H1520" s="2">
        <v>22.495139999999999</v>
      </c>
      <c r="I1520" s="2">
        <v>73.044300000000007</v>
      </c>
    </row>
    <row r="1521" spans="1:9" x14ac:dyDescent="0.25">
      <c r="B1521">
        <v>2</v>
      </c>
      <c r="C1521" s="6">
        <v>71987</v>
      </c>
      <c r="D1521" s="1">
        <v>1.2740267857142868</v>
      </c>
      <c r="E1521" s="1">
        <v>1.7816290000000004</v>
      </c>
      <c r="F1521" s="2">
        <v>110.47409999999999</v>
      </c>
      <c r="G1521" s="2">
        <v>73.820700000000002</v>
      </c>
      <c r="H1521" s="2">
        <v>114.702</v>
      </c>
      <c r="I1521" s="2">
        <v>74.930999999999997</v>
      </c>
    </row>
    <row r="1522" spans="1:9" x14ac:dyDescent="0.25">
      <c r="B1522">
        <v>3</v>
      </c>
      <c r="C1522" s="6">
        <v>72015</v>
      </c>
      <c r="D1522" s="1">
        <v>6.4086622903225807</v>
      </c>
      <c r="E1522" s="1">
        <v>6.4324203225806453</v>
      </c>
      <c r="F1522" s="2">
        <v>37.577399999999997</v>
      </c>
      <c r="G1522" s="2">
        <v>56.5869</v>
      </c>
      <c r="H1522" s="2">
        <v>17.89536</v>
      </c>
      <c r="I1522" s="2">
        <v>60.117599999999996</v>
      </c>
    </row>
    <row r="1523" spans="1:9" x14ac:dyDescent="0.25">
      <c r="B1523">
        <v>4</v>
      </c>
      <c r="C1523" s="6">
        <v>72046</v>
      </c>
      <c r="D1523" s="1">
        <v>10.994598333333336</v>
      </c>
      <c r="E1523" s="1">
        <v>11.458104000000002</v>
      </c>
      <c r="F1523" s="2">
        <v>22.810230000000001</v>
      </c>
      <c r="G1523" s="2">
        <v>27.321660000000001</v>
      </c>
      <c r="H1523" s="2">
        <v>1.4480730000000002</v>
      </c>
      <c r="I1523" s="2">
        <v>3.3843899999999998</v>
      </c>
    </row>
    <row r="1524" spans="1:9" x14ac:dyDescent="0.25">
      <c r="B1524">
        <v>5</v>
      </c>
      <c r="C1524" s="6">
        <v>72076</v>
      </c>
      <c r="D1524" s="1">
        <v>12.601519354838713</v>
      </c>
      <c r="E1524" s="1">
        <v>12.447906774193546</v>
      </c>
      <c r="F1524" s="2">
        <v>68.108100000000007</v>
      </c>
      <c r="G1524" s="2">
        <v>55.906199999999998</v>
      </c>
      <c r="H1524" s="2">
        <v>4.7925000000000004</v>
      </c>
      <c r="I1524" s="2">
        <v>0</v>
      </c>
    </row>
    <row r="1525" spans="1:9" x14ac:dyDescent="0.25">
      <c r="B1525">
        <v>6</v>
      </c>
      <c r="C1525" s="6">
        <v>72107</v>
      </c>
      <c r="D1525" s="1">
        <v>16.005839999999999</v>
      </c>
      <c r="E1525" s="1">
        <v>15.372880000000002</v>
      </c>
      <c r="F1525" s="2">
        <v>73.418999999999997</v>
      </c>
      <c r="G1525" s="2">
        <v>115.6533</v>
      </c>
      <c r="H1525" s="2">
        <v>4.7995799999999997</v>
      </c>
      <c r="I1525" s="2">
        <v>0</v>
      </c>
    </row>
    <row r="1526" spans="1:9" x14ac:dyDescent="0.25">
      <c r="B1526">
        <v>7</v>
      </c>
      <c r="C1526" s="6">
        <v>72137</v>
      </c>
      <c r="D1526" s="1">
        <v>23.016096774193549</v>
      </c>
      <c r="E1526" s="1">
        <v>21.546625806451612</v>
      </c>
      <c r="F1526" s="2">
        <v>9.1266599999999993</v>
      </c>
      <c r="G1526" s="2">
        <v>12.61974</v>
      </c>
      <c r="H1526" s="2">
        <v>8.2730999999999999E-2</v>
      </c>
      <c r="I1526" s="2">
        <v>0</v>
      </c>
    </row>
    <row r="1527" spans="1:9" x14ac:dyDescent="0.25">
      <c r="B1527">
        <v>8</v>
      </c>
      <c r="C1527" s="6">
        <v>72168</v>
      </c>
      <c r="D1527" s="1">
        <v>22.309477419354835</v>
      </c>
      <c r="E1527" s="1">
        <v>21.690487096774195</v>
      </c>
      <c r="F1527" s="2">
        <v>56.626799999999996</v>
      </c>
      <c r="G1527" s="2">
        <v>96.060600000000008</v>
      </c>
      <c r="H1527" s="2">
        <v>0.2695554</v>
      </c>
      <c r="I1527" s="2">
        <v>0</v>
      </c>
    </row>
    <row r="1528" spans="1:9" x14ac:dyDescent="0.25">
      <c r="B1528">
        <v>9</v>
      </c>
      <c r="C1528" s="6">
        <v>72199</v>
      </c>
      <c r="D1528" s="1">
        <v>18.660043333333338</v>
      </c>
      <c r="E1528" s="1">
        <v>17.944993333333336</v>
      </c>
      <c r="F1528" s="2">
        <v>83.438400000000001</v>
      </c>
      <c r="G1528" s="2">
        <v>109.59</v>
      </c>
      <c r="H1528" s="2">
        <v>1.068378</v>
      </c>
      <c r="I1528" s="2">
        <v>40.424999999999997</v>
      </c>
    </row>
    <row r="1529" spans="1:9" x14ac:dyDescent="0.25">
      <c r="B1529">
        <v>10</v>
      </c>
      <c r="C1529" s="6">
        <v>72229</v>
      </c>
      <c r="D1529" s="1">
        <v>13.011192258064515</v>
      </c>
      <c r="E1529" s="1">
        <v>12.723577741935484</v>
      </c>
      <c r="F1529" s="2">
        <v>49.787100000000002</v>
      </c>
      <c r="G1529" s="2">
        <v>38.7453</v>
      </c>
      <c r="H1529" s="2">
        <v>0.66112500000000007</v>
      </c>
      <c r="I1529" s="2">
        <v>11.622120000000001</v>
      </c>
    </row>
    <row r="1530" spans="1:9" x14ac:dyDescent="0.25">
      <c r="B1530">
        <v>11</v>
      </c>
      <c r="C1530" s="6">
        <v>72260</v>
      </c>
      <c r="D1530" s="1">
        <v>9.7340426666666691</v>
      </c>
      <c r="E1530" s="1">
        <v>9.5078770000000006</v>
      </c>
      <c r="F1530" s="2">
        <v>109.9191</v>
      </c>
      <c r="G1530" s="2">
        <v>165.32159999999999</v>
      </c>
      <c r="H1530" s="2">
        <v>52.909200000000006</v>
      </c>
      <c r="I1530" s="2">
        <v>147.77459999999999</v>
      </c>
    </row>
    <row r="1531" spans="1:9" x14ac:dyDescent="0.25">
      <c r="B1531">
        <v>12</v>
      </c>
      <c r="C1531" s="6">
        <v>72290</v>
      </c>
      <c r="D1531" s="1">
        <v>5.3238655290322567</v>
      </c>
      <c r="E1531" s="1">
        <v>4.9125539354838734</v>
      </c>
      <c r="F1531" s="2">
        <v>91.398299999999992</v>
      </c>
      <c r="G1531" s="2">
        <v>120.9522</v>
      </c>
      <c r="H1531" s="2">
        <v>87.06689999999999</v>
      </c>
      <c r="I1531" s="2">
        <v>114.2889</v>
      </c>
    </row>
    <row r="1532" spans="1:9" x14ac:dyDescent="0.25">
      <c r="A1532">
        <v>2098</v>
      </c>
      <c r="B1532">
        <v>1</v>
      </c>
      <c r="C1532" s="6">
        <v>72321</v>
      </c>
      <c r="D1532" s="1">
        <v>6.2122174193548387</v>
      </c>
      <c r="E1532" s="1">
        <v>6.6437458064516139</v>
      </c>
      <c r="F1532" s="2">
        <v>53.938800000000001</v>
      </c>
      <c r="G1532" s="2">
        <v>95.141400000000004</v>
      </c>
      <c r="H1532" s="2">
        <v>47.106300000000005</v>
      </c>
      <c r="I1532" s="2">
        <v>92.383499999999998</v>
      </c>
    </row>
    <row r="1533" spans="1:9" x14ac:dyDescent="0.25">
      <c r="B1533">
        <v>2</v>
      </c>
      <c r="C1533" s="6">
        <v>72352</v>
      </c>
      <c r="D1533" s="1">
        <v>3.8586212500000019</v>
      </c>
      <c r="E1533" s="1">
        <v>4.9578488571428574</v>
      </c>
      <c r="F1533" s="2">
        <v>117.663</v>
      </c>
      <c r="G1533" s="2">
        <v>134.04480000000001</v>
      </c>
      <c r="H1533" s="2">
        <v>114.4986</v>
      </c>
      <c r="I1533" s="2">
        <v>135.15989999999999</v>
      </c>
    </row>
    <row r="1534" spans="1:9" x14ac:dyDescent="0.25">
      <c r="B1534">
        <v>3</v>
      </c>
      <c r="C1534" s="6">
        <v>72380</v>
      </c>
      <c r="D1534" s="1">
        <v>6.2215667741935476</v>
      </c>
      <c r="E1534" s="1">
        <v>6.3982603225806463</v>
      </c>
      <c r="F1534" s="2">
        <v>45.891000000000005</v>
      </c>
      <c r="G1534" s="2">
        <v>71.617800000000003</v>
      </c>
      <c r="H1534" s="2">
        <v>15.661410000000002</v>
      </c>
      <c r="I1534" s="2">
        <v>72.8001</v>
      </c>
    </row>
    <row r="1535" spans="1:9" x14ac:dyDescent="0.25">
      <c r="B1535">
        <v>4</v>
      </c>
      <c r="C1535" s="6">
        <v>72411</v>
      </c>
      <c r="D1535" s="1">
        <v>11.16091033333333</v>
      </c>
      <c r="E1535" s="1">
        <v>10.619306666666667</v>
      </c>
      <c r="F1535" s="2">
        <v>57.183300000000003</v>
      </c>
      <c r="G1535" s="2">
        <v>97.5852</v>
      </c>
      <c r="H1535" s="2">
        <v>8.3164499999999997</v>
      </c>
      <c r="I1535" s="2">
        <v>57.699599999999997</v>
      </c>
    </row>
    <row r="1536" spans="1:9" x14ac:dyDescent="0.25">
      <c r="B1536">
        <v>5</v>
      </c>
      <c r="C1536" s="6">
        <v>72441</v>
      </c>
      <c r="D1536" s="1">
        <v>17.08237096774193</v>
      </c>
      <c r="E1536" s="1">
        <v>16.770632258064513</v>
      </c>
      <c r="F1536" s="2">
        <v>5.2781700000000003</v>
      </c>
      <c r="G1536" s="2">
        <v>6.2259899999999995</v>
      </c>
      <c r="H1536" s="2">
        <v>0.97902000000000011</v>
      </c>
      <c r="I1536" s="2">
        <v>0</v>
      </c>
    </row>
    <row r="1537" spans="1:9" x14ac:dyDescent="0.25">
      <c r="B1537">
        <v>6</v>
      </c>
      <c r="C1537" s="6">
        <v>72472</v>
      </c>
      <c r="D1537" s="1">
        <v>20.138296666666665</v>
      </c>
      <c r="E1537" s="1">
        <v>19.934723333333338</v>
      </c>
      <c r="F1537" s="2">
        <v>74.08829999999999</v>
      </c>
      <c r="G1537" s="2">
        <v>39.067499999999995</v>
      </c>
      <c r="H1537" s="2">
        <v>3.8312099999999996</v>
      </c>
      <c r="I1537" s="2">
        <v>0</v>
      </c>
    </row>
    <row r="1538" spans="1:9" x14ac:dyDescent="0.25">
      <c r="B1538">
        <v>7</v>
      </c>
      <c r="C1538" s="6">
        <v>72502</v>
      </c>
      <c r="D1538" s="1">
        <v>19.259477419354837</v>
      </c>
      <c r="E1538" s="1">
        <v>18.363587096774189</v>
      </c>
      <c r="F1538" s="2">
        <v>51.160800000000002</v>
      </c>
      <c r="G1538" s="2">
        <v>91.8048</v>
      </c>
      <c r="H1538" s="2">
        <v>0</v>
      </c>
      <c r="I1538" s="2">
        <v>0</v>
      </c>
    </row>
    <row r="1539" spans="1:9" x14ac:dyDescent="0.25">
      <c r="B1539">
        <v>8</v>
      </c>
      <c r="C1539" s="6">
        <v>72533</v>
      </c>
      <c r="D1539" s="1">
        <v>19.415329032258068</v>
      </c>
      <c r="E1539" s="1">
        <v>19.058474193548388</v>
      </c>
      <c r="F1539" s="2">
        <v>158.45699999999999</v>
      </c>
      <c r="G1539" s="2">
        <v>132.0702</v>
      </c>
      <c r="H1539" s="2">
        <v>7.0243199999999995</v>
      </c>
      <c r="I1539" s="2">
        <v>0.88300500000000004</v>
      </c>
    </row>
    <row r="1540" spans="1:9" x14ac:dyDescent="0.25">
      <c r="B1540">
        <v>9</v>
      </c>
      <c r="C1540" s="6">
        <v>72564</v>
      </c>
      <c r="D1540" s="1">
        <v>18.484046666666661</v>
      </c>
      <c r="E1540" s="1">
        <v>18.036773333333333</v>
      </c>
      <c r="F1540" s="2">
        <v>93.250799999999998</v>
      </c>
      <c r="G1540" s="2">
        <v>102.2385</v>
      </c>
      <c r="H1540" s="2">
        <v>4.7498399999999998</v>
      </c>
      <c r="I1540" s="2">
        <v>19.704989999999999</v>
      </c>
    </row>
    <row r="1541" spans="1:9" x14ac:dyDescent="0.25">
      <c r="B1541">
        <v>10</v>
      </c>
      <c r="C1541" s="6">
        <v>72594</v>
      </c>
      <c r="D1541" s="1">
        <v>14.323424838709679</v>
      </c>
      <c r="E1541" s="1">
        <v>14.644446129032255</v>
      </c>
      <c r="F1541" s="2">
        <v>32.598599999999998</v>
      </c>
      <c r="G1541" s="2">
        <v>84.824700000000007</v>
      </c>
      <c r="H1541" s="2">
        <v>0</v>
      </c>
      <c r="I1541" s="2">
        <v>51.585900000000002</v>
      </c>
    </row>
    <row r="1542" spans="1:9" x14ac:dyDescent="0.25">
      <c r="B1542">
        <v>11</v>
      </c>
      <c r="C1542" s="6">
        <v>72625</v>
      </c>
      <c r="D1542" s="1">
        <v>8.8719460000000012</v>
      </c>
      <c r="E1542" s="1">
        <v>9.0248393333333308</v>
      </c>
      <c r="F1542" s="2">
        <v>45.639000000000003</v>
      </c>
      <c r="G1542" s="2">
        <v>64.233900000000006</v>
      </c>
      <c r="H1542" s="2">
        <v>5.2010100000000001</v>
      </c>
      <c r="I1542" s="2">
        <v>42.5184</v>
      </c>
    </row>
    <row r="1543" spans="1:9" x14ac:dyDescent="0.25">
      <c r="B1543">
        <v>12</v>
      </c>
      <c r="C1543" s="6">
        <v>72655</v>
      </c>
      <c r="D1543" s="1">
        <v>4.1691274258064519</v>
      </c>
      <c r="E1543" s="1">
        <v>3.8626212806451616</v>
      </c>
      <c r="F1543" s="2">
        <v>81.630600000000001</v>
      </c>
      <c r="G1543" s="2">
        <v>103.91460000000001</v>
      </c>
      <c r="H1543" s="2">
        <v>76.428899999999999</v>
      </c>
      <c r="I1543" s="2">
        <v>98.843999999999994</v>
      </c>
    </row>
    <row r="1544" spans="1:9" x14ac:dyDescent="0.25">
      <c r="A1544">
        <v>2099</v>
      </c>
      <c r="B1544">
        <v>1</v>
      </c>
      <c r="C1544" s="6">
        <v>72686</v>
      </c>
      <c r="D1544" s="1">
        <v>6.7361841935483859</v>
      </c>
      <c r="E1544" s="1">
        <v>6.7585845161290328</v>
      </c>
      <c r="F1544" s="2">
        <v>121.04700000000001</v>
      </c>
      <c r="G1544" s="2">
        <v>165.35130000000001</v>
      </c>
      <c r="H1544" s="2">
        <v>144.38849999999999</v>
      </c>
      <c r="I1544" s="2">
        <v>166.44990000000001</v>
      </c>
    </row>
    <row r="1545" spans="1:9" x14ac:dyDescent="0.25">
      <c r="B1545">
        <v>2</v>
      </c>
      <c r="C1545" s="6">
        <v>72717</v>
      </c>
      <c r="D1545" s="1">
        <v>5.0272531428571421</v>
      </c>
      <c r="E1545" s="1">
        <v>5.4637544285714279</v>
      </c>
      <c r="F1545" s="2">
        <v>30.798300000000001</v>
      </c>
      <c r="G1545" s="2">
        <v>49.5807</v>
      </c>
      <c r="H1545" s="2">
        <v>34.255800000000001</v>
      </c>
      <c r="I1545" s="2">
        <v>46.386600000000001</v>
      </c>
    </row>
    <row r="1546" spans="1:9" x14ac:dyDescent="0.25">
      <c r="B1546">
        <v>3</v>
      </c>
      <c r="C1546" s="6">
        <v>72745</v>
      </c>
      <c r="D1546" s="1">
        <v>7.0429335483870963</v>
      </c>
      <c r="E1546" s="1">
        <v>6.932115161290322</v>
      </c>
      <c r="F1546" s="2">
        <v>40.947000000000003</v>
      </c>
      <c r="G1546" s="2">
        <v>84.479399999999998</v>
      </c>
      <c r="H1546" s="2">
        <v>12.29013</v>
      </c>
      <c r="I1546" s="2">
        <v>86.115299999999991</v>
      </c>
    </row>
    <row r="1547" spans="1:9" x14ac:dyDescent="0.25">
      <c r="B1547">
        <v>4</v>
      </c>
      <c r="C1547" s="6">
        <v>72776</v>
      </c>
      <c r="D1547" s="1">
        <v>10.737902333333333</v>
      </c>
      <c r="E1547" s="1">
        <v>11.051238333333336</v>
      </c>
      <c r="F1547" s="2">
        <v>30.575399999999998</v>
      </c>
      <c r="G1547" s="2">
        <v>70.408799999999999</v>
      </c>
      <c r="H1547" s="2">
        <v>4.4306699999999992</v>
      </c>
      <c r="I1547" s="2">
        <v>50.153100000000002</v>
      </c>
    </row>
    <row r="1548" spans="1:9" x14ac:dyDescent="0.25">
      <c r="B1548">
        <v>5</v>
      </c>
      <c r="C1548" s="6">
        <v>72806</v>
      </c>
      <c r="D1548" s="1">
        <v>13.11621935483871</v>
      </c>
      <c r="E1548" s="1">
        <v>12.331099999999999</v>
      </c>
      <c r="F1548" s="2">
        <v>98.565299999999993</v>
      </c>
      <c r="G1548" s="2">
        <v>97.981799999999993</v>
      </c>
      <c r="H1548" s="2">
        <v>9.5437799999999999</v>
      </c>
      <c r="I1548" s="2">
        <v>16.094339999999999</v>
      </c>
    </row>
    <row r="1549" spans="1:9" x14ac:dyDescent="0.25">
      <c r="B1549">
        <v>6</v>
      </c>
      <c r="C1549" s="6">
        <v>72837</v>
      </c>
      <c r="D1549" s="1">
        <v>16.368616666666668</v>
      </c>
      <c r="E1549" s="1">
        <v>15.647456666666667</v>
      </c>
      <c r="F1549" s="2">
        <v>140.3415</v>
      </c>
      <c r="G1549" s="2">
        <v>154.51650000000001</v>
      </c>
      <c r="H1549" s="2">
        <v>35.994</v>
      </c>
      <c r="I1549" s="2">
        <v>6.8041800000000006</v>
      </c>
    </row>
    <row r="1550" spans="1:9" x14ac:dyDescent="0.25">
      <c r="B1550">
        <v>7</v>
      </c>
      <c r="C1550" s="6">
        <v>72867</v>
      </c>
      <c r="D1550" s="1">
        <v>19.01355483870968</v>
      </c>
      <c r="E1550" s="1">
        <v>17.846451612903227</v>
      </c>
      <c r="F1550" s="2">
        <v>44.753100000000003</v>
      </c>
      <c r="G1550" s="2">
        <v>133.14510000000001</v>
      </c>
      <c r="H1550" s="2">
        <v>0</v>
      </c>
      <c r="I1550" s="2">
        <v>52.799700000000001</v>
      </c>
    </row>
    <row r="1551" spans="1:9" x14ac:dyDescent="0.25">
      <c r="B1551">
        <v>8</v>
      </c>
      <c r="C1551" s="6">
        <v>72898</v>
      </c>
      <c r="D1551" s="1">
        <v>22.38718064516129</v>
      </c>
      <c r="E1551" s="1">
        <v>22.193725806451617</v>
      </c>
      <c r="F1551" s="2">
        <v>81.861900000000006</v>
      </c>
      <c r="G1551" s="2">
        <v>75.573900000000009</v>
      </c>
      <c r="H1551" s="2">
        <v>2.2954469999999998</v>
      </c>
      <c r="I1551" s="2">
        <v>0</v>
      </c>
    </row>
    <row r="1552" spans="1:9" x14ac:dyDescent="0.25">
      <c r="B1552">
        <v>9</v>
      </c>
      <c r="C1552" s="6">
        <v>72929</v>
      </c>
      <c r="D1552" s="1">
        <v>18.726103333333334</v>
      </c>
      <c r="E1552" s="1">
        <v>18.303533333333331</v>
      </c>
      <c r="F1552" s="2">
        <v>80.903700000000001</v>
      </c>
      <c r="G1552" s="2">
        <v>95.460599999999999</v>
      </c>
      <c r="H1552" s="2">
        <v>0</v>
      </c>
      <c r="I1552" s="2">
        <v>38.862000000000002</v>
      </c>
    </row>
    <row r="1553" spans="1:9" x14ac:dyDescent="0.25">
      <c r="B1553">
        <v>10</v>
      </c>
      <c r="C1553" s="6">
        <v>72959</v>
      </c>
      <c r="D1553" s="1">
        <v>13.847339677419358</v>
      </c>
      <c r="E1553" s="1">
        <v>13.620188064516128</v>
      </c>
      <c r="F1553" s="2">
        <v>62.052900000000008</v>
      </c>
      <c r="G1553" s="2">
        <v>134.2431</v>
      </c>
      <c r="H1553" s="2">
        <v>0.91180799999999995</v>
      </c>
      <c r="I1553" s="2">
        <v>99.876000000000005</v>
      </c>
    </row>
    <row r="1554" spans="1:9" x14ac:dyDescent="0.25">
      <c r="B1554">
        <v>11</v>
      </c>
      <c r="C1554" s="6">
        <v>72990</v>
      </c>
      <c r="D1554" s="1">
        <v>7.3639340000000004</v>
      </c>
      <c r="E1554" s="1">
        <v>6.6899247000000015</v>
      </c>
      <c r="F1554" s="2">
        <v>29.469839999999998</v>
      </c>
      <c r="G1554" s="2">
        <v>60.5349</v>
      </c>
      <c r="H1554" s="2">
        <v>0.36957600000000002</v>
      </c>
      <c r="I1554" s="2">
        <v>42.6723</v>
      </c>
    </row>
    <row r="1555" spans="1:9" x14ac:dyDescent="0.25">
      <c r="B1555">
        <v>12</v>
      </c>
      <c r="C1555" s="6">
        <v>73020</v>
      </c>
      <c r="D1555" s="1">
        <v>4.3804066129032249</v>
      </c>
      <c r="E1555" s="1">
        <v>3.8601501290322586</v>
      </c>
      <c r="F1555" s="2">
        <v>89.903100000000009</v>
      </c>
      <c r="G1555" s="2">
        <v>54.2532</v>
      </c>
      <c r="H1555" s="2">
        <v>82.11630000000001</v>
      </c>
      <c r="I1555" s="2">
        <v>45.7515</v>
      </c>
    </row>
    <row r="1556" spans="1:9" x14ac:dyDescent="0.25">
      <c r="A1556">
        <v>2100</v>
      </c>
      <c r="B1556">
        <v>1</v>
      </c>
      <c r="C1556" s="6">
        <v>73051</v>
      </c>
      <c r="D1556" s="1">
        <v>3.4923540000000002</v>
      </c>
      <c r="E1556" s="1">
        <v>3.7549903548387098</v>
      </c>
      <c r="F1556" s="2">
        <v>47.427300000000002</v>
      </c>
      <c r="G1556" s="2">
        <v>89.299199999999999</v>
      </c>
      <c r="H1556" s="2">
        <v>43.650599999999997</v>
      </c>
      <c r="I1556" s="2">
        <v>87.450600000000009</v>
      </c>
    </row>
    <row r="1557" spans="1:9" x14ac:dyDescent="0.25">
      <c r="B1557">
        <v>2</v>
      </c>
      <c r="C1557" s="6">
        <v>73082</v>
      </c>
      <c r="D1557" s="1">
        <v>7.5758717857142868</v>
      </c>
      <c r="E1557" s="1">
        <v>8.0801949999999998</v>
      </c>
      <c r="F1557" s="2">
        <v>80.299199999999999</v>
      </c>
      <c r="G1557" s="2">
        <v>104.1198</v>
      </c>
      <c r="H1557" s="2">
        <v>68.870400000000004</v>
      </c>
      <c r="I1557" s="2">
        <v>105.69810000000001</v>
      </c>
    </row>
    <row r="1558" spans="1:9" x14ac:dyDescent="0.25">
      <c r="B1558">
        <v>3</v>
      </c>
      <c r="C1558" s="6">
        <v>73110</v>
      </c>
      <c r="D1558" s="1">
        <v>7.1484532258064517</v>
      </c>
      <c r="E1558" s="1">
        <v>7.3157758064516107</v>
      </c>
      <c r="F1558" s="2">
        <v>34.809600000000003</v>
      </c>
      <c r="G1558" s="2">
        <v>67.191600000000008</v>
      </c>
      <c r="H1558" s="2">
        <v>16.45485</v>
      </c>
      <c r="I1558" s="2">
        <v>66.87660000000001</v>
      </c>
    </row>
    <row r="1559" spans="1:9" x14ac:dyDescent="0.25">
      <c r="B1559">
        <v>4</v>
      </c>
      <c r="C1559" s="6">
        <v>73141</v>
      </c>
      <c r="D1559" s="1">
        <v>11.464027999999997</v>
      </c>
      <c r="E1559" s="1">
        <v>11.594795333333332</v>
      </c>
      <c r="F1559" s="2">
        <v>51.792000000000002</v>
      </c>
      <c r="G1559" s="2">
        <v>120.91980000000001</v>
      </c>
      <c r="H1559" s="2">
        <v>14.73981</v>
      </c>
      <c r="I1559" s="2">
        <v>116.3172</v>
      </c>
    </row>
    <row r="1560" spans="1:9" x14ac:dyDescent="0.25">
      <c r="B1560">
        <v>5</v>
      </c>
      <c r="C1560" s="6">
        <v>73171</v>
      </c>
      <c r="D1560" s="1">
        <v>15.230203548387102</v>
      </c>
      <c r="E1560" s="1">
        <v>14.689751935483869</v>
      </c>
      <c r="F1560" s="2">
        <v>33.899099999999997</v>
      </c>
      <c r="G1560" s="2">
        <v>48.5931</v>
      </c>
      <c r="H1560" s="2">
        <v>1.5266519999999999</v>
      </c>
      <c r="I1560" s="2">
        <v>0</v>
      </c>
    </row>
    <row r="1561" spans="1:9" x14ac:dyDescent="0.25">
      <c r="B1561">
        <v>6</v>
      </c>
      <c r="C1561" s="6">
        <v>73202</v>
      </c>
      <c r="D1561" s="1">
        <v>18.354943333333335</v>
      </c>
      <c r="E1561" s="1">
        <v>17.405349999999999</v>
      </c>
      <c r="F1561" s="2">
        <v>55.836300000000001</v>
      </c>
      <c r="G1561" s="2">
        <v>38.549399999999999</v>
      </c>
      <c r="H1561" s="2">
        <v>3.8522399999999997</v>
      </c>
      <c r="I1561" s="2">
        <v>0</v>
      </c>
    </row>
    <row r="1562" spans="1:9" x14ac:dyDescent="0.25">
      <c r="B1562">
        <v>7</v>
      </c>
      <c r="C1562" s="6">
        <v>73232</v>
      </c>
      <c r="D1562" s="1">
        <v>25.114719354838723</v>
      </c>
      <c r="E1562" s="1">
        <v>23.255848387096776</v>
      </c>
      <c r="F1562" s="2">
        <v>1.9761900000000001</v>
      </c>
      <c r="G1562" s="2">
        <v>3.1282500000000004</v>
      </c>
      <c r="H1562" s="2">
        <v>5.7388500000000002E-2</v>
      </c>
      <c r="I1562" s="2">
        <v>0</v>
      </c>
    </row>
    <row r="1563" spans="1:9" x14ac:dyDescent="0.25">
      <c r="B1563">
        <v>8</v>
      </c>
      <c r="C1563" s="6">
        <v>73263</v>
      </c>
      <c r="D1563" s="1">
        <v>24.050590322580636</v>
      </c>
      <c r="E1563" s="1">
        <v>23.727887096774197</v>
      </c>
      <c r="F1563" s="2">
        <v>31.821300000000001</v>
      </c>
      <c r="G1563" s="2">
        <v>76.836600000000004</v>
      </c>
      <c r="H1563" s="2">
        <v>0</v>
      </c>
      <c r="I1563" s="2">
        <v>0</v>
      </c>
    </row>
    <row r="1564" spans="1:9" x14ac:dyDescent="0.25">
      <c r="B1564">
        <v>9</v>
      </c>
      <c r="C1564" s="6">
        <v>73294</v>
      </c>
      <c r="D1564" s="1">
        <v>17.971970000000002</v>
      </c>
      <c r="E1564" s="1">
        <v>17.420353333333331</v>
      </c>
      <c r="F1564" s="2">
        <v>133.86450000000002</v>
      </c>
      <c r="G1564" s="2">
        <v>93.156599999999997</v>
      </c>
      <c r="H1564" s="2">
        <v>6.4924799999999996</v>
      </c>
      <c r="I1564" s="2">
        <v>0</v>
      </c>
    </row>
    <row r="1565" spans="1:9" x14ac:dyDescent="0.25">
      <c r="B1565">
        <v>10</v>
      </c>
      <c r="C1565" s="6">
        <v>73324</v>
      </c>
      <c r="D1565" s="1">
        <v>14.445178709677421</v>
      </c>
      <c r="E1565" s="1">
        <v>13.904634838709683</v>
      </c>
      <c r="F1565" s="2">
        <v>66.097200000000001</v>
      </c>
      <c r="G1565" s="2">
        <v>172.20239999999998</v>
      </c>
      <c r="H1565" s="2">
        <v>2.518275</v>
      </c>
      <c r="I1565" s="2">
        <v>83.863799999999998</v>
      </c>
    </row>
    <row r="1566" spans="1:9" x14ac:dyDescent="0.25">
      <c r="B1566">
        <v>11</v>
      </c>
      <c r="C1566" s="6">
        <v>73355</v>
      </c>
      <c r="D1566" s="1">
        <v>9.5076029999999978</v>
      </c>
      <c r="E1566" s="1">
        <v>9.5161086666666694</v>
      </c>
      <c r="F1566" s="2">
        <v>85.549799999999991</v>
      </c>
      <c r="G1566" s="2">
        <v>87.852000000000004</v>
      </c>
      <c r="H1566" s="2">
        <v>65.841000000000008</v>
      </c>
      <c r="I1566" s="2">
        <v>69.791399999999996</v>
      </c>
    </row>
    <row r="1567" spans="1:9" x14ac:dyDescent="0.25">
      <c r="B1567">
        <v>12</v>
      </c>
      <c r="C1567" s="6">
        <v>73385</v>
      </c>
      <c r="D1567" s="1">
        <v>6.3047182580645158</v>
      </c>
      <c r="E1567" s="1">
        <v>6.4826102903225804</v>
      </c>
      <c r="F1567" s="2">
        <v>104.1498</v>
      </c>
      <c r="G1567" s="2">
        <v>181.35810000000001</v>
      </c>
      <c r="H1567" s="2">
        <v>93.70859999999999</v>
      </c>
      <c r="I1567" s="2">
        <v>175.00200000000001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F2B315-51DE-4202-A748-199388BE383D}">
  <dimension ref="A2:XFD67"/>
  <sheetViews>
    <sheetView zoomScale="80" zoomScaleNormal="80" workbookViewId="0"/>
  </sheetViews>
  <sheetFormatPr defaultRowHeight="15" x14ac:dyDescent="0.25"/>
  <cols>
    <col min="4" max="4" width="10.140625" customWidth="1"/>
    <col min="5" max="5" width="10.28515625" customWidth="1"/>
    <col min="9" max="9" width="10.140625" customWidth="1"/>
    <col min="10" max="10" width="10.42578125" customWidth="1"/>
  </cols>
  <sheetData>
    <row r="2" spans="1:16384" ht="46.5" x14ac:dyDescent="0.7">
      <c r="A2" s="8" t="s">
        <v>20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8"/>
      <c r="HS2" s="8"/>
      <c r="HT2" s="8"/>
      <c r="HU2" s="8"/>
      <c r="HV2" s="8"/>
      <c r="HW2" s="8"/>
      <c r="HX2" s="8"/>
      <c r="HY2" s="8"/>
      <c r="HZ2" s="8"/>
      <c r="IA2" s="8"/>
      <c r="IB2" s="8"/>
      <c r="IC2" s="8"/>
      <c r="ID2" s="8"/>
      <c r="IE2" s="8"/>
      <c r="IF2" s="8"/>
      <c r="IG2" s="8"/>
      <c r="IH2" s="8"/>
      <c r="II2" s="8"/>
      <c r="IJ2" s="8"/>
      <c r="IK2" s="8"/>
      <c r="IL2" s="8"/>
      <c r="IM2" s="8"/>
      <c r="IN2" s="8"/>
      <c r="IO2" s="8"/>
      <c r="IP2" s="8"/>
      <c r="IQ2" s="8"/>
      <c r="IR2" s="8"/>
      <c r="IS2" s="8"/>
      <c r="IT2" s="8"/>
      <c r="IU2" s="8"/>
      <c r="IV2" s="8"/>
      <c r="IW2" s="8"/>
      <c r="IX2" s="8"/>
      <c r="IY2" s="8"/>
      <c r="IZ2" s="8"/>
      <c r="JA2" s="8"/>
      <c r="JB2" s="8"/>
      <c r="JC2" s="8"/>
      <c r="JD2" s="8"/>
      <c r="JE2" s="8"/>
      <c r="JF2" s="8"/>
      <c r="JG2" s="8"/>
      <c r="JH2" s="8"/>
      <c r="JI2" s="8"/>
      <c r="JJ2" s="8"/>
      <c r="JK2" s="8"/>
      <c r="JL2" s="8"/>
      <c r="JM2" s="8"/>
      <c r="JN2" s="8"/>
      <c r="JO2" s="8"/>
      <c r="JP2" s="8"/>
      <c r="JQ2" s="8"/>
      <c r="JR2" s="8"/>
      <c r="JS2" s="8"/>
      <c r="JT2" s="8"/>
      <c r="JU2" s="8"/>
      <c r="JV2" s="8"/>
      <c r="JW2" s="8"/>
      <c r="JX2" s="8"/>
      <c r="JY2" s="8"/>
      <c r="JZ2" s="8"/>
      <c r="KA2" s="8"/>
      <c r="KB2" s="8"/>
      <c r="KC2" s="8"/>
      <c r="KD2" s="8"/>
      <c r="KE2" s="8"/>
      <c r="KF2" s="8"/>
      <c r="KG2" s="8"/>
      <c r="KH2" s="8"/>
      <c r="KI2" s="8"/>
      <c r="KJ2" s="8"/>
      <c r="KK2" s="8"/>
      <c r="KL2" s="8"/>
      <c r="KM2" s="8"/>
      <c r="KN2" s="8"/>
      <c r="KO2" s="8"/>
      <c r="KP2" s="8"/>
      <c r="KQ2" s="8"/>
      <c r="KR2" s="8"/>
      <c r="KS2" s="8"/>
      <c r="KT2" s="8"/>
      <c r="KU2" s="8"/>
      <c r="KV2" s="8"/>
      <c r="KW2" s="8"/>
      <c r="KX2" s="8"/>
      <c r="KY2" s="8"/>
      <c r="KZ2" s="8"/>
      <c r="LA2" s="8"/>
      <c r="LB2" s="8"/>
      <c r="LC2" s="8"/>
      <c r="LD2" s="8"/>
      <c r="LE2" s="8"/>
      <c r="LF2" s="8"/>
      <c r="LG2" s="8"/>
      <c r="LH2" s="8"/>
      <c r="LI2" s="8"/>
      <c r="LJ2" s="8"/>
      <c r="LK2" s="8"/>
      <c r="LL2" s="8"/>
      <c r="LM2" s="8"/>
      <c r="LN2" s="8"/>
      <c r="LO2" s="8"/>
      <c r="LP2" s="8"/>
      <c r="LQ2" s="8"/>
      <c r="LR2" s="8"/>
      <c r="LS2" s="8"/>
      <c r="LT2" s="8"/>
      <c r="LU2" s="8"/>
      <c r="LV2" s="8"/>
      <c r="LW2" s="8"/>
      <c r="LX2" s="8"/>
      <c r="LY2" s="8"/>
      <c r="LZ2" s="8"/>
      <c r="MA2" s="8"/>
      <c r="MB2" s="8"/>
      <c r="MC2" s="8"/>
      <c r="MD2" s="8"/>
      <c r="ME2" s="8"/>
      <c r="MF2" s="8"/>
      <c r="MG2" s="8"/>
      <c r="MH2" s="8"/>
      <c r="MI2" s="8"/>
      <c r="MJ2" s="8"/>
      <c r="MK2" s="8"/>
      <c r="ML2" s="8"/>
      <c r="MM2" s="8"/>
      <c r="MN2" s="8"/>
      <c r="MO2" s="8"/>
      <c r="MP2" s="8"/>
      <c r="MQ2" s="8"/>
      <c r="MR2" s="8"/>
      <c r="MS2" s="8"/>
      <c r="MT2" s="8"/>
      <c r="MU2" s="8"/>
      <c r="MV2" s="8"/>
      <c r="MW2" s="8"/>
      <c r="MX2" s="8"/>
      <c r="MY2" s="8"/>
      <c r="MZ2" s="8"/>
      <c r="NA2" s="8"/>
      <c r="NB2" s="8"/>
      <c r="NC2" s="8"/>
      <c r="ND2" s="8"/>
      <c r="NE2" s="8"/>
      <c r="NF2" s="8"/>
      <c r="NG2" s="8"/>
      <c r="NH2" s="8"/>
      <c r="NI2" s="8"/>
      <c r="NJ2" s="8"/>
      <c r="NK2" s="8"/>
      <c r="NL2" s="8"/>
      <c r="NM2" s="8"/>
      <c r="NN2" s="8"/>
      <c r="NO2" s="8"/>
      <c r="NP2" s="8"/>
      <c r="NQ2" s="8"/>
      <c r="NR2" s="8"/>
      <c r="NS2" s="8"/>
      <c r="NT2" s="8"/>
      <c r="NU2" s="8"/>
      <c r="NV2" s="8"/>
      <c r="NW2" s="8"/>
      <c r="NX2" s="8"/>
      <c r="NY2" s="8"/>
      <c r="NZ2" s="8"/>
      <c r="OA2" s="8"/>
      <c r="OB2" s="8"/>
      <c r="OC2" s="8"/>
      <c r="OD2" s="8"/>
      <c r="OE2" s="8"/>
      <c r="OF2" s="8"/>
      <c r="OG2" s="8"/>
      <c r="OH2" s="8"/>
      <c r="OI2" s="8"/>
      <c r="OJ2" s="8"/>
      <c r="OK2" s="8"/>
      <c r="OL2" s="8"/>
      <c r="OM2" s="8"/>
      <c r="ON2" s="8"/>
      <c r="OO2" s="8"/>
      <c r="OP2" s="8"/>
      <c r="OQ2" s="8"/>
      <c r="OR2" s="8"/>
      <c r="OS2" s="8"/>
      <c r="OT2" s="8"/>
      <c r="OU2" s="8"/>
      <c r="OV2" s="8"/>
      <c r="OW2" s="8"/>
      <c r="OX2" s="8"/>
      <c r="OY2" s="8"/>
      <c r="OZ2" s="8"/>
      <c r="PA2" s="8"/>
      <c r="PB2" s="8"/>
      <c r="PC2" s="8"/>
      <c r="PD2" s="8"/>
      <c r="PE2" s="8"/>
      <c r="PF2" s="8"/>
      <c r="PG2" s="8"/>
      <c r="PH2" s="8"/>
      <c r="PI2" s="8"/>
      <c r="PJ2" s="8"/>
      <c r="PK2" s="8"/>
      <c r="PL2" s="8"/>
      <c r="PM2" s="8"/>
      <c r="PN2" s="8"/>
      <c r="PO2" s="8"/>
      <c r="PP2" s="8"/>
      <c r="PQ2" s="8"/>
      <c r="PR2" s="8"/>
      <c r="PS2" s="8"/>
      <c r="PT2" s="8"/>
      <c r="PU2" s="8"/>
      <c r="PV2" s="8"/>
      <c r="PW2" s="8"/>
      <c r="PX2" s="8"/>
      <c r="PY2" s="8"/>
      <c r="PZ2" s="8"/>
      <c r="QA2" s="8"/>
      <c r="QB2" s="8"/>
      <c r="QC2" s="8"/>
      <c r="QD2" s="8"/>
      <c r="QE2" s="8"/>
      <c r="QF2" s="8"/>
      <c r="QG2" s="8"/>
      <c r="QH2" s="8"/>
      <c r="QI2" s="8"/>
      <c r="QJ2" s="8"/>
      <c r="QK2" s="8"/>
      <c r="QL2" s="8"/>
      <c r="QM2" s="8"/>
      <c r="QN2" s="8"/>
      <c r="QO2" s="8"/>
      <c r="QP2" s="8"/>
      <c r="QQ2" s="8"/>
      <c r="QR2" s="8"/>
      <c r="QS2" s="8"/>
      <c r="QT2" s="8"/>
      <c r="QU2" s="8"/>
      <c r="QV2" s="8"/>
      <c r="QW2" s="8"/>
      <c r="QX2" s="8"/>
      <c r="QY2" s="8"/>
      <c r="QZ2" s="8"/>
      <c r="RA2" s="8"/>
      <c r="RB2" s="8"/>
      <c r="RC2" s="8"/>
      <c r="RD2" s="8"/>
      <c r="RE2" s="8"/>
      <c r="RF2" s="8"/>
      <c r="RG2" s="8"/>
      <c r="RH2" s="8"/>
      <c r="RI2" s="8"/>
      <c r="RJ2" s="8"/>
      <c r="RK2" s="8"/>
      <c r="RL2" s="8"/>
      <c r="RM2" s="8"/>
      <c r="RN2" s="8"/>
      <c r="RO2" s="8"/>
      <c r="RP2" s="8"/>
      <c r="RQ2" s="8"/>
      <c r="RR2" s="8"/>
      <c r="RS2" s="8"/>
      <c r="RT2" s="8"/>
      <c r="RU2" s="8"/>
      <c r="RV2" s="8"/>
      <c r="RW2" s="8"/>
      <c r="RX2" s="8"/>
      <c r="RY2" s="8"/>
      <c r="RZ2" s="8"/>
      <c r="SA2" s="8"/>
      <c r="SB2" s="8"/>
      <c r="SC2" s="8"/>
      <c r="SD2" s="8"/>
      <c r="SE2" s="8"/>
      <c r="SF2" s="8"/>
      <c r="SG2" s="8"/>
      <c r="SH2" s="8"/>
      <c r="SI2" s="8"/>
      <c r="SJ2" s="8"/>
      <c r="SK2" s="8"/>
      <c r="SL2" s="8"/>
      <c r="SM2" s="8"/>
      <c r="SN2" s="8"/>
      <c r="SO2" s="8"/>
      <c r="SP2" s="8"/>
      <c r="SQ2" s="8"/>
      <c r="SR2" s="8"/>
      <c r="SS2" s="8"/>
      <c r="ST2" s="8"/>
      <c r="SU2" s="8"/>
      <c r="SV2" s="8"/>
      <c r="SW2" s="8"/>
      <c r="SX2" s="8"/>
      <c r="SY2" s="8"/>
      <c r="SZ2" s="8"/>
      <c r="TA2" s="8"/>
      <c r="TB2" s="8"/>
      <c r="TC2" s="8"/>
      <c r="TD2" s="8"/>
      <c r="TE2" s="8"/>
      <c r="TF2" s="8"/>
      <c r="TG2" s="8"/>
      <c r="TH2" s="8"/>
      <c r="TI2" s="8"/>
      <c r="TJ2" s="8"/>
      <c r="TK2" s="8"/>
      <c r="TL2" s="8"/>
      <c r="TM2" s="8"/>
      <c r="TN2" s="8"/>
      <c r="TO2" s="8"/>
      <c r="TP2" s="8"/>
      <c r="TQ2" s="8"/>
      <c r="TR2" s="8"/>
      <c r="TS2" s="8"/>
      <c r="TT2" s="8"/>
      <c r="TU2" s="8"/>
      <c r="TV2" s="8"/>
      <c r="TW2" s="8"/>
      <c r="TX2" s="8"/>
      <c r="TY2" s="8"/>
      <c r="TZ2" s="8"/>
      <c r="UA2" s="8"/>
      <c r="UB2" s="8"/>
      <c r="UC2" s="8"/>
      <c r="UD2" s="8"/>
      <c r="UE2" s="8"/>
      <c r="UF2" s="8"/>
      <c r="UG2" s="8"/>
      <c r="UH2" s="8"/>
      <c r="UI2" s="8"/>
      <c r="UJ2" s="8"/>
      <c r="UK2" s="8"/>
      <c r="UL2" s="8"/>
      <c r="UM2" s="8"/>
      <c r="UN2" s="8"/>
      <c r="UO2" s="8"/>
      <c r="UP2" s="8"/>
      <c r="UQ2" s="8"/>
      <c r="UR2" s="8"/>
      <c r="US2" s="8"/>
      <c r="UT2" s="8"/>
      <c r="UU2" s="8"/>
      <c r="UV2" s="8"/>
      <c r="UW2" s="8"/>
      <c r="UX2" s="8"/>
      <c r="UY2" s="8"/>
      <c r="UZ2" s="8"/>
      <c r="VA2" s="8"/>
      <c r="VB2" s="8"/>
      <c r="VC2" s="8"/>
      <c r="VD2" s="8"/>
      <c r="VE2" s="8"/>
      <c r="VF2" s="8"/>
      <c r="VG2" s="8"/>
      <c r="VH2" s="8"/>
      <c r="VI2" s="8"/>
      <c r="VJ2" s="8"/>
      <c r="VK2" s="8"/>
      <c r="VL2" s="8"/>
      <c r="VM2" s="8"/>
      <c r="VN2" s="8"/>
      <c r="VO2" s="8"/>
      <c r="VP2" s="8"/>
      <c r="VQ2" s="8"/>
      <c r="VR2" s="8"/>
      <c r="VS2" s="8"/>
      <c r="VT2" s="8"/>
      <c r="VU2" s="8"/>
      <c r="VV2" s="8"/>
      <c r="VW2" s="8"/>
      <c r="VX2" s="8"/>
      <c r="VY2" s="8"/>
      <c r="VZ2" s="8"/>
      <c r="WA2" s="8"/>
      <c r="WB2" s="8"/>
      <c r="WC2" s="8"/>
      <c r="WD2" s="8"/>
      <c r="WE2" s="8"/>
      <c r="WF2" s="8"/>
      <c r="WG2" s="8"/>
      <c r="WH2" s="8"/>
      <c r="WI2" s="8"/>
      <c r="WJ2" s="8"/>
      <c r="WK2" s="8"/>
      <c r="WL2" s="8"/>
      <c r="WM2" s="8"/>
      <c r="WN2" s="8"/>
      <c r="WO2" s="8"/>
      <c r="WP2" s="8"/>
      <c r="WQ2" s="8"/>
      <c r="WR2" s="8"/>
      <c r="WS2" s="8"/>
      <c r="WT2" s="8"/>
      <c r="WU2" s="8"/>
      <c r="WV2" s="8"/>
      <c r="WW2" s="8"/>
      <c r="WX2" s="8"/>
      <c r="WY2" s="8"/>
      <c r="WZ2" s="8"/>
      <c r="XA2" s="8"/>
      <c r="XB2" s="8"/>
      <c r="XC2" s="8"/>
      <c r="XD2" s="8"/>
      <c r="XE2" s="8"/>
      <c r="XF2" s="8"/>
      <c r="XG2" s="8"/>
      <c r="XH2" s="8"/>
      <c r="XI2" s="8"/>
      <c r="XJ2" s="8"/>
      <c r="XK2" s="8"/>
      <c r="XL2" s="8"/>
      <c r="XM2" s="8"/>
      <c r="XN2" s="8"/>
      <c r="XO2" s="8"/>
      <c r="XP2" s="8"/>
      <c r="XQ2" s="8"/>
      <c r="XR2" s="8"/>
      <c r="XS2" s="8"/>
      <c r="XT2" s="8"/>
      <c r="XU2" s="8"/>
      <c r="XV2" s="8"/>
      <c r="XW2" s="8"/>
      <c r="XX2" s="8"/>
      <c r="XY2" s="8"/>
      <c r="XZ2" s="8"/>
      <c r="YA2" s="8"/>
      <c r="YB2" s="8"/>
      <c r="YC2" s="8"/>
      <c r="YD2" s="8"/>
      <c r="YE2" s="8"/>
      <c r="YF2" s="8"/>
      <c r="YG2" s="8"/>
      <c r="YH2" s="8"/>
      <c r="YI2" s="8"/>
      <c r="YJ2" s="8"/>
      <c r="YK2" s="8"/>
      <c r="YL2" s="8"/>
      <c r="YM2" s="8"/>
      <c r="YN2" s="8"/>
      <c r="YO2" s="8"/>
      <c r="YP2" s="8"/>
      <c r="YQ2" s="8"/>
      <c r="YR2" s="8"/>
      <c r="YS2" s="8"/>
      <c r="YT2" s="8"/>
      <c r="YU2" s="8"/>
      <c r="YV2" s="8"/>
      <c r="YW2" s="8"/>
      <c r="YX2" s="8"/>
      <c r="YY2" s="8"/>
      <c r="YZ2" s="8"/>
      <c r="ZA2" s="8"/>
      <c r="ZB2" s="8"/>
      <c r="ZC2" s="8"/>
      <c r="ZD2" s="8"/>
      <c r="ZE2" s="8"/>
      <c r="ZF2" s="8"/>
      <c r="ZG2" s="8"/>
      <c r="ZH2" s="8"/>
      <c r="ZI2" s="8"/>
      <c r="ZJ2" s="8"/>
      <c r="ZK2" s="8"/>
      <c r="ZL2" s="8"/>
      <c r="ZM2" s="8"/>
      <c r="ZN2" s="8"/>
      <c r="ZO2" s="8"/>
      <c r="ZP2" s="8"/>
      <c r="ZQ2" s="8"/>
      <c r="ZR2" s="8"/>
      <c r="ZS2" s="8"/>
      <c r="ZT2" s="8"/>
      <c r="ZU2" s="8"/>
      <c r="ZV2" s="8"/>
      <c r="ZW2" s="8"/>
      <c r="ZX2" s="8"/>
      <c r="ZY2" s="8"/>
      <c r="ZZ2" s="8"/>
      <c r="AAA2" s="8"/>
      <c r="AAB2" s="8"/>
      <c r="AAC2" s="8"/>
      <c r="AAD2" s="8"/>
      <c r="AAE2" s="8"/>
      <c r="AAF2" s="8"/>
      <c r="AAG2" s="8"/>
      <c r="AAH2" s="8"/>
      <c r="AAI2" s="8"/>
      <c r="AAJ2" s="8"/>
      <c r="AAK2" s="8"/>
      <c r="AAL2" s="8"/>
      <c r="AAM2" s="8"/>
      <c r="AAN2" s="8"/>
      <c r="AAO2" s="8"/>
      <c r="AAP2" s="8"/>
      <c r="AAQ2" s="8"/>
      <c r="AAR2" s="8"/>
      <c r="AAS2" s="8"/>
      <c r="AAT2" s="8"/>
      <c r="AAU2" s="8"/>
      <c r="AAV2" s="8"/>
      <c r="AAW2" s="8"/>
      <c r="AAX2" s="8"/>
      <c r="AAY2" s="8"/>
      <c r="AAZ2" s="8"/>
      <c r="ABA2" s="8"/>
      <c r="ABB2" s="8"/>
      <c r="ABC2" s="8"/>
      <c r="ABD2" s="8"/>
      <c r="ABE2" s="8"/>
      <c r="ABF2" s="8"/>
      <c r="ABG2" s="8"/>
      <c r="ABH2" s="8"/>
      <c r="ABI2" s="8"/>
      <c r="ABJ2" s="8"/>
      <c r="ABK2" s="8"/>
      <c r="ABL2" s="8"/>
      <c r="ABM2" s="8"/>
      <c r="ABN2" s="8"/>
      <c r="ABO2" s="8"/>
      <c r="ABP2" s="8"/>
      <c r="ABQ2" s="8"/>
      <c r="ABR2" s="8"/>
      <c r="ABS2" s="8"/>
      <c r="ABT2" s="8"/>
      <c r="ABU2" s="8"/>
      <c r="ABV2" s="8"/>
      <c r="ABW2" s="8"/>
      <c r="ABX2" s="8"/>
      <c r="ABY2" s="8"/>
      <c r="ABZ2" s="8"/>
      <c r="ACA2" s="8"/>
      <c r="ACB2" s="8"/>
      <c r="ACC2" s="8"/>
      <c r="ACD2" s="8"/>
      <c r="ACE2" s="8"/>
      <c r="ACF2" s="8"/>
      <c r="ACG2" s="8"/>
      <c r="ACH2" s="8"/>
      <c r="ACI2" s="8"/>
      <c r="ACJ2" s="8"/>
      <c r="ACK2" s="8"/>
      <c r="ACL2" s="8"/>
      <c r="ACM2" s="8"/>
      <c r="ACN2" s="8"/>
      <c r="ACO2" s="8"/>
      <c r="ACP2" s="8"/>
      <c r="ACQ2" s="8"/>
      <c r="ACR2" s="8"/>
      <c r="ACS2" s="8"/>
      <c r="ACT2" s="8"/>
      <c r="ACU2" s="8"/>
      <c r="ACV2" s="8"/>
      <c r="ACW2" s="8"/>
      <c r="ACX2" s="8"/>
      <c r="ACY2" s="8"/>
      <c r="ACZ2" s="8"/>
      <c r="ADA2" s="8"/>
      <c r="ADB2" s="8"/>
      <c r="ADC2" s="8"/>
      <c r="ADD2" s="8"/>
      <c r="ADE2" s="8"/>
      <c r="ADF2" s="8"/>
      <c r="ADG2" s="8"/>
      <c r="ADH2" s="8"/>
      <c r="ADI2" s="8"/>
      <c r="ADJ2" s="8"/>
      <c r="ADK2" s="8"/>
      <c r="ADL2" s="8"/>
      <c r="ADM2" s="8"/>
      <c r="ADN2" s="8"/>
      <c r="ADO2" s="8"/>
      <c r="ADP2" s="8"/>
      <c r="ADQ2" s="8"/>
      <c r="ADR2" s="8"/>
      <c r="ADS2" s="8"/>
      <c r="ADT2" s="8"/>
      <c r="ADU2" s="8"/>
      <c r="ADV2" s="8"/>
      <c r="ADW2" s="8"/>
      <c r="ADX2" s="8"/>
      <c r="ADY2" s="8"/>
      <c r="ADZ2" s="8"/>
      <c r="AEA2" s="8"/>
      <c r="AEB2" s="8"/>
      <c r="AEC2" s="8"/>
      <c r="AED2" s="8"/>
      <c r="AEE2" s="8"/>
      <c r="AEF2" s="8"/>
      <c r="AEG2" s="8"/>
      <c r="AEH2" s="8"/>
      <c r="AEI2" s="8"/>
      <c r="AEJ2" s="8"/>
      <c r="AEK2" s="8"/>
      <c r="AEL2" s="8"/>
      <c r="AEM2" s="8"/>
      <c r="AEN2" s="8"/>
      <c r="AEO2" s="8"/>
      <c r="AEP2" s="8"/>
      <c r="AEQ2" s="8"/>
      <c r="AER2" s="8"/>
      <c r="AES2" s="8"/>
      <c r="AET2" s="8"/>
      <c r="AEU2" s="8"/>
      <c r="AEV2" s="8"/>
      <c r="AEW2" s="8"/>
      <c r="AEX2" s="8"/>
      <c r="AEY2" s="8"/>
      <c r="AEZ2" s="8"/>
      <c r="AFA2" s="8"/>
      <c r="AFB2" s="8"/>
      <c r="AFC2" s="8"/>
      <c r="AFD2" s="8"/>
      <c r="AFE2" s="8"/>
      <c r="AFF2" s="8"/>
      <c r="AFG2" s="8"/>
      <c r="AFH2" s="8"/>
      <c r="AFI2" s="8"/>
      <c r="AFJ2" s="8"/>
      <c r="AFK2" s="8"/>
      <c r="AFL2" s="8"/>
      <c r="AFM2" s="8"/>
      <c r="AFN2" s="8"/>
      <c r="AFO2" s="8"/>
      <c r="AFP2" s="8"/>
      <c r="AFQ2" s="8"/>
      <c r="AFR2" s="8"/>
      <c r="AFS2" s="8"/>
      <c r="AFT2" s="8"/>
      <c r="AFU2" s="8"/>
      <c r="AFV2" s="8"/>
      <c r="AFW2" s="8"/>
      <c r="AFX2" s="8"/>
      <c r="AFY2" s="8"/>
      <c r="AFZ2" s="8"/>
      <c r="AGA2" s="8"/>
      <c r="AGB2" s="8"/>
      <c r="AGC2" s="8"/>
      <c r="AGD2" s="8"/>
      <c r="AGE2" s="8"/>
      <c r="AGF2" s="8"/>
      <c r="AGG2" s="8"/>
      <c r="AGH2" s="8"/>
      <c r="AGI2" s="8"/>
      <c r="AGJ2" s="8"/>
      <c r="AGK2" s="8"/>
      <c r="AGL2" s="8"/>
      <c r="AGM2" s="8"/>
      <c r="AGN2" s="8"/>
      <c r="AGO2" s="8"/>
      <c r="AGP2" s="8"/>
      <c r="AGQ2" s="8"/>
      <c r="AGR2" s="8"/>
      <c r="AGS2" s="8"/>
      <c r="AGT2" s="8"/>
      <c r="AGU2" s="8"/>
      <c r="AGV2" s="8"/>
      <c r="AGW2" s="8"/>
      <c r="AGX2" s="8"/>
      <c r="AGY2" s="8"/>
      <c r="AGZ2" s="8"/>
      <c r="AHA2" s="8"/>
      <c r="AHB2" s="8"/>
      <c r="AHC2" s="8"/>
      <c r="AHD2" s="8"/>
      <c r="AHE2" s="8"/>
      <c r="AHF2" s="8"/>
      <c r="AHG2" s="8"/>
      <c r="AHH2" s="8"/>
      <c r="AHI2" s="8"/>
      <c r="AHJ2" s="8"/>
      <c r="AHK2" s="8"/>
      <c r="AHL2" s="8"/>
      <c r="AHM2" s="8"/>
      <c r="AHN2" s="8"/>
      <c r="AHO2" s="8"/>
      <c r="AHP2" s="8"/>
      <c r="AHQ2" s="8"/>
      <c r="AHR2" s="8"/>
      <c r="AHS2" s="8"/>
      <c r="AHT2" s="8"/>
      <c r="AHU2" s="8"/>
      <c r="AHV2" s="8"/>
      <c r="AHW2" s="8"/>
      <c r="AHX2" s="8"/>
      <c r="AHY2" s="8"/>
      <c r="AHZ2" s="8"/>
      <c r="AIA2" s="8"/>
      <c r="AIB2" s="8"/>
      <c r="AIC2" s="8"/>
      <c r="AID2" s="8"/>
      <c r="AIE2" s="8"/>
      <c r="AIF2" s="8"/>
      <c r="AIG2" s="8"/>
      <c r="AIH2" s="8"/>
      <c r="AII2" s="8"/>
      <c r="AIJ2" s="8"/>
      <c r="AIK2" s="8"/>
      <c r="AIL2" s="8"/>
      <c r="AIM2" s="8"/>
      <c r="AIN2" s="8"/>
      <c r="AIO2" s="8"/>
      <c r="AIP2" s="8"/>
      <c r="AIQ2" s="8"/>
      <c r="AIR2" s="8"/>
      <c r="AIS2" s="8"/>
      <c r="AIT2" s="8"/>
      <c r="AIU2" s="8"/>
      <c r="AIV2" s="8"/>
      <c r="AIW2" s="8"/>
      <c r="AIX2" s="8"/>
      <c r="AIY2" s="8"/>
      <c r="AIZ2" s="8"/>
      <c r="AJA2" s="8"/>
      <c r="AJB2" s="8"/>
      <c r="AJC2" s="8"/>
      <c r="AJD2" s="8"/>
      <c r="AJE2" s="8"/>
      <c r="AJF2" s="8"/>
      <c r="AJG2" s="8"/>
      <c r="AJH2" s="8"/>
      <c r="AJI2" s="8"/>
      <c r="AJJ2" s="8"/>
      <c r="AJK2" s="8"/>
      <c r="AJL2" s="8"/>
      <c r="AJM2" s="8"/>
      <c r="AJN2" s="8"/>
      <c r="AJO2" s="8"/>
      <c r="AJP2" s="8"/>
      <c r="AJQ2" s="8"/>
      <c r="AJR2" s="8"/>
      <c r="AJS2" s="8"/>
      <c r="AJT2" s="8"/>
      <c r="AJU2" s="8"/>
      <c r="AJV2" s="8"/>
      <c r="AJW2" s="8"/>
      <c r="AJX2" s="8"/>
      <c r="AJY2" s="8"/>
      <c r="AJZ2" s="8"/>
      <c r="AKA2" s="8"/>
      <c r="AKB2" s="8"/>
      <c r="AKC2" s="8"/>
      <c r="AKD2" s="8"/>
      <c r="AKE2" s="8"/>
      <c r="AKF2" s="8"/>
      <c r="AKG2" s="8"/>
      <c r="AKH2" s="8"/>
      <c r="AKI2" s="8"/>
      <c r="AKJ2" s="8"/>
      <c r="AKK2" s="8"/>
      <c r="AKL2" s="8"/>
      <c r="AKM2" s="8"/>
      <c r="AKN2" s="8"/>
      <c r="AKO2" s="8"/>
      <c r="AKP2" s="8"/>
      <c r="AKQ2" s="8"/>
      <c r="AKR2" s="8"/>
      <c r="AKS2" s="8"/>
      <c r="AKT2" s="8"/>
      <c r="AKU2" s="8"/>
      <c r="AKV2" s="8"/>
      <c r="AKW2" s="8"/>
      <c r="AKX2" s="8"/>
      <c r="AKY2" s="8"/>
      <c r="AKZ2" s="8"/>
      <c r="ALA2" s="8"/>
      <c r="ALB2" s="8"/>
      <c r="ALC2" s="8"/>
      <c r="ALD2" s="8"/>
      <c r="ALE2" s="8"/>
      <c r="ALF2" s="8"/>
      <c r="ALG2" s="8"/>
      <c r="ALH2" s="8"/>
      <c r="ALI2" s="8"/>
      <c r="ALJ2" s="8"/>
      <c r="ALK2" s="8"/>
      <c r="ALL2" s="8"/>
      <c r="ALM2" s="8"/>
      <c r="ALN2" s="8"/>
      <c r="ALO2" s="8"/>
      <c r="ALP2" s="8"/>
      <c r="ALQ2" s="8"/>
      <c r="ALR2" s="8"/>
      <c r="ALS2" s="8"/>
      <c r="ALT2" s="8"/>
      <c r="ALU2" s="8"/>
      <c r="ALV2" s="8"/>
      <c r="ALW2" s="8"/>
      <c r="ALX2" s="8"/>
      <c r="ALY2" s="8"/>
      <c r="ALZ2" s="8"/>
      <c r="AMA2" s="8"/>
      <c r="AMB2" s="8"/>
      <c r="AMC2" s="8"/>
      <c r="AMD2" s="8"/>
      <c r="AME2" s="8"/>
      <c r="AMF2" s="8"/>
      <c r="AMG2" s="8"/>
      <c r="AMH2" s="8"/>
      <c r="AMI2" s="8"/>
      <c r="AMJ2" s="8"/>
      <c r="AMK2" s="8"/>
      <c r="AML2" s="8"/>
      <c r="AMM2" s="8"/>
      <c r="AMN2" s="8"/>
      <c r="AMO2" s="8"/>
      <c r="AMP2" s="8"/>
      <c r="AMQ2" s="8"/>
      <c r="AMR2" s="8"/>
      <c r="AMS2" s="8"/>
      <c r="AMT2" s="8"/>
      <c r="AMU2" s="8"/>
      <c r="AMV2" s="8"/>
      <c r="AMW2" s="8"/>
      <c r="AMX2" s="8"/>
      <c r="AMY2" s="8"/>
      <c r="AMZ2" s="8"/>
      <c r="ANA2" s="8"/>
      <c r="ANB2" s="8"/>
      <c r="ANC2" s="8"/>
      <c r="AND2" s="8"/>
      <c r="ANE2" s="8"/>
      <c r="ANF2" s="8"/>
      <c r="ANG2" s="8"/>
      <c r="ANH2" s="8"/>
      <c r="ANI2" s="8"/>
      <c r="ANJ2" s="8"/>
      <c r="ANK2" s="8"/>
      <c r="ANL2" s="8"/>
      <c r="ANM2" s="8"/>
      <c r="ANN2" s="8"/>
      <c r="ANO2" s="8"/>
      <c r="ANP2" s="8"/>
      <c r="ANQ2" s="8"/>
      <c r="ANR2" s="8"/>
      <c r="ANS2" s="8"/>
      <c r="ANT2" s="8"/>
      <c r="ANU2" s="8"/>
      <c r="ANV2" s="8"/>
      <c r="ANW2" s="8"/>
      <c r="ANX2" s="8"/>
      <c r="ANY2" s="8"/>
      <c r="ANZ2" s="8"/>
      <c r="AOA2" s="8"/>
      <c r="AOB2" s="8"/>
      <c r="AOC2" s="8"/>
      <c r="AOD2" s="8"/>
      <c r="AOE2" s="8"/>
      <c r="AOF2" s="8"/>
      <c r="AOG2" s="8"/>
      <c r="AOH2" s="8"/>
      <c r="AOI2" s="8"/>
      <c r="AOJ2" s="8"/>
      <c r="AOK2" s="8"/>
      <c r="AOL2" s="8"/>
      <c r="AOM2" s="8"/>
      <c r="AON2" s="8"/>
      <c r="AOO2" s="8"/>
      <c r="AOP2" s="8"/>
      <c r="AOQ2" s="8"/>
      <c r="AOR2" s="8"/>
      <c r="AOS2" s="8"/>
      <c r="AOT2" s="8"/>
      <c r="AOU2" s="8"/>
      <c r="AOV2" s="8"/>
      <c r="AOW2" s="8"/>
      <c r="AOX2" s="8"/>
      <c r="AOY2" s="8"/>
      <c r="AOZ2" s="8"/>
      <c r="APA2" s="8"/>
      <c r="APB2" s="8"/>
      <c r="APC2" s="8"/>
      <c r="APD2" s="8"/>
      <c r="APE2" s="8"/>
      <c r="APF2" s="8"/>
      <c r="APG2" s="8"/>
      <c r="APH2" s="8"/>
      <c r="API2" s="8"/>
      <c r="APJ2" s="8"/>
      <c r="APK2" s="8"/>
      <c r="APL2" s="8"/>
      <c r="APM2" s="8"/>
      <c r="APN2" s="8"/>
      <c r="APO2" s="8"/>
      <c r="APP2" s="8"/>
      <c r="APQ2" s="8"/>
      <c r="APR2" s="8"/>
      <c r="APS2" s="8"/>
      <c r="APT2" s="8"/>
      <c r="APU2" s="8"/>
      <c r="APV2" s="8"/>
      <c r="APW2" s="8"/>
      <c r="APX2" s="8"/>
      <c r="APY2" s="8"/>
      <c r="APZ2" s="8"/>
      <c r="AQA2" s="8"/>
      <c r="AQB2" s="8"/>
      <c r="AQC2" s="8"/>
      <c r="AQD2" s="8"/>
      <c r="AQE2" s="8"/>
      <c r="AQF2" s="8"/>
      <c r="AQG2" s="8"/>
      <c r="AQH2" s="8"/>
      <c r="AQI2" s="8"/>
      <c r="AQJ2" s="8"/>
      <c r="AQK2" s="8"/>
      <c r="AQL2" s="8"/>
      <c r="AQM2" s="8"/>
      <c r="AQN2" s="8"/>
      <c r="AQO2" s="8"/>
      <c r="AQP2" s="8"/>
      <c r="AQQ2" s="8"/>
      <c r="AQR2" s="8"/>
      <c r="AQS2" s="8"/>
      <c r="AQT2" s="8"/>
      <c r="AQU2" s="8"/>
      <c r="AQV2" s="8"/>
      <c r="AQW2" s="8"/>
      <c r="AQX2" s="8"/>
      <c r="AQY2" s="8"/>
      <c r="AQZ2" s="8"/>
      <c r="ARA2" s="8"/>
      <c r="ARB2" s="8"/>
      <c r="ARC2" s="8"/>
      <c r="ARD2" s="8"/>
      <c r="ARE2" s="8"/>
      <c r="ARF2" s="8"/>
      <c r="ARG2" s="8"/>
      <c r="ARH2" s="8"/>
      <c r="ARI2" s="8"/>
      <c r="ARJ2" s="8"/>
      <c r="ARK2" s="8"/>
      <c r="ARL2" s="8"/>
      <c r="ARM2" s="8"/>
      <c r="ARN2" s="8"/>
      <c r="ARO2" s="8"/>
      <c r="ARP2" s="8"/>
      <c r="ARQ2" s="8"/>
      <c r="ARR2" s="8"/>
      <c r="ARS2" s="8"/>
      <c r="ART2" s="8"/>
      <c r="ARU2" s="8"/>
      <c r="ARV2" s="8"/>
      <c r="ARW2" s="8"/>
      <c r="ARX2" s="8"/>
      <c r="ARY2" s="8"/>
      <c r="ARZ2" s="8"/>
      <c r="ASA2" s="8"/>
      <c r="ASB2" s="8"/>
      <c r="ASC2" s="8"/>
      <c r="ASD2" s="8"/>
      <c r="ASE2" s="8"/>
      <c r="ASF2" s="8"/>
      <c r="ASG2" s="8"/>
      <c r="ASH2" s="8"/>
      <c r="ASI2" s="8"/>
      <c r="ASJ2" s="8"/>
      <c r="ASK2" s="8"/>
      <c r="ASL2" s="8"/>
      <c r="ASM2" s="8"/>
      <c r="ASN2" s="8"/>
      <c r="ASO2" s="8"/>
      <c r="ASP2" s="8"/>
      <c r="ASQ2" s="8"/>
      <c r="ASR2" s="8"/>
      <c r="ASS2" s="8"/>
      <c r="AST2" s="8"/>
      <c r="ASU2" s="8"/>
      <c r="ASV2" s="8"/>
      <c r="ASW2" s="8"/>
      <c r="ASX2" s="8"/>
      <c r="ASY2" s="8"/>
      <c r="ASZ2" s="8"/>
      <c r="ATA2" s="8"/>
      <c r="ATB2" s="8"/>
      <c r="ATC2" s="8"/>
      <c r="ATD2" s="8"/>
      <c r="ATE2" s="8"/>
      <c r="ATF2" s="8"/>
      <c r="ATG2" s="8"/>
      <c r="ATH2" s="8"/>
      <c r="ATI2" s="8"/>
      <c r="ATJ2" s="8"/>
      <c r="ATK2" s="8"/>
      <c r="ATL2" s="8"/>
      <c r="ATM2" s="8"/>
      <c r="ATN2" s="8"/>
      <c r="ATO2" s="8"/>
      <c r="ATP2" s="8"/>
      <c r="ATQ2" s="8"/>
      <c r="ATR2" s="8"/>
      <c r="ATS2" s="8"/>
      <c r="ATT2" s="8"/>
      <c r="ATU2" s="8"/>
      <c r="ATV2" s="8"/>
      <c r="ATW2" s="8"/>
      <c r="ATX2" s="8"/>
      <c r="ATY2" s="8"/>
      <c r="ATZ2" s="8"/>
      <c r="AUA2" s="8"/>
      <c r="AUB2" s="8"/>
      <c r="AUC2" s="8"/>
      <c r="AUD2" s="8"/>
      <c r="AUE2" s="8"/>
      <c r="AUF2" s="8"/>
      <c r="AUG2" s="8"/>
      <c r="AUH2" s="8"/>
      <c r="AUI2" s="8"/>
      <c r="AUJ2" s="8"/>
      <c r="AUK2" s="8"/>
      <c r="AUL2" s="8"/>
      <c r="AUM2" s="8"/>
      <c r="AUN2" s="8"/>
      <c r="AUO2" s="8"/>
      <c r="AUP2" s="8"/>
      <c r="AUQ2" s="8"/>
      <c r="AUR2" s="8"/>
      <c r="AUS2" s="8"/>
      <c r="AUT2" s="8"/>
      <c r="AUU2" s="8"/>
      <c r="AUV2" s="8"/>
      <c r="AUW2" s="8"/>
      <c r="AUX2" s="8"/>
      <c r="AUY2" s="8"/>
      <c r="AUZ2" s="8"/>
      <c r="AVA2" s="8"/>
      <c r="AVB2" s="8"/>
      <c r="AVC2" s="8"/>
      <c r="AVD2" s="8"/>
      <c r="AVE2" s="8"/>
      <c r="AVF2" s="8"/>
      <c r="AVG2" s="8"/>
      <c r="AVH2" s="8"/>
      <c r="AVI2" s="8"/>
      <c r="AVJ2" s="8"/>
      <c r="AVK2" s="8"/>
      <c r="AVL2" s="8"/>
      <c r="AVM2" s="8"/>
      <c r="AVN2" s="8"/>
      <c r="AVO2" s="8"/>
      <c r="AVP2" s="8"/>
      <c r="AVQ2" s="8"/>
      <c r="AVR2" s="8"/>
      <c r="AVS2" s="8"/>
      <c r="AVT2" s="8"/>
      <c r="AVU2" s="8"/>
      <c r="AVV2" s="8"/>
      <c r="AVW2" s="8"/>
      <c r="AVX2" s="8"/>
      <c r="AVY2" s="8"/>
      <c r="AVZ2" s="8"/>
      <c r="AWA2" s="8"/>
      <c r="AWB2" s="8"/>
      <c r="AWC2" s="8"/>
      <c r="AWD2" s="8"/>
      <c r="AWE2" s="8"/>
      <c r="AWF2" s="8"/>
      <c r="AWG2" s="8"/>
      <c r="AWH2" s="8"/>
      <c r="AWI2" s="8"/>
      <c r="AWJ2" s="8"/>
      <c r="AWK2" s="8"/>
      <c r="AWL2" s="8"/>
      <c r="AWM2" s="8"/>
      <c r="AWN2" s="8"/>
      <c r="AWO2" s="8"/>
      <c r="AWP2" s="8"/>
      <c r="AWQ2" s="8"/>
      <c r="AWR2" s="8"/>
      <c r="AWS2" s="8"/>
      <c r="AWT2" s="8"/>
      <c r="AWU2" s="8"/>
      <c r="AWV2" s="8"/>
      <c r="AWW2" s="8"/>
      <c r="AWX2" s="8"/>
      <c r="AWY2" s="8"/>
      <c r="AWZ2" s="8"/>
      <c r="AXA2" s="8"/>
      <c r="AXB2" s="8"/>
      <c r="AXC2" s="8"/>
      <c r="AXD2" s="8"/>
      <c r="AXE2" s="8"/>
      <c r="AXF2" s="8"/>
      <c r="AXG2" s="8"/>
      <c r="AXH2" s="8"/>
      <c r="AXI2" s="8"/>
      <c r="AXJ2" s="8"/>
      <c r="AXK2" s="8"/>
      <c r="AXL2" s="8"/>
      <c r="AXM2" s="8"/>
      <c r="AXN2" s="8"/>
      <c r="AXO2" s="8"/>
      <c r="AXP2" s="8"/>
      <c r="AXQ2" s="8"/>
      <c r="AXR2" s="8"/>
      <c r="AXS2" s="8"/>
      <c r="AXT2" s="8"/>
      <c r="AXU2" s="8"/>
      <c r="AXV2" s="8"/>
      <c r="AXW2" s="8"/>
      <c r="AXX2" s="8"/>
      <c r="AXY2" s="8"/>
      <c r="AXZ2" s="8"/>
      <c r="AYA2" s="8"/>
      <c r="AYB2" s="8"/>
      <c r="AYC2" s="8"/>
      <c r="AYD2" s="8"/>
      <c r="AYE2" s="8"/>
      <c r="AYF2" s="8"/>
      <c r="AYG2" s="8"/>
      <c r="AYH2" s="8"/>
      <c r="AYI2" s="8"/>
      <c r="AYJ2" s="8"/>
      <c r="AYK2" s="8"/>
      <c r="AYL2" s="8"/>
      <c r="AYM2" s="8"/>
      <c r="AYN2" s="8"/>
      <c r="AYO2" s="8"/>
      <c r="AYP2" s="8"/>
      <c r="AYQ2" s="8"/>
      <c r="AYR2" s="8"/>
      <c r="AYS2" s="8"/>
      <c r="AYT2" s="8"/>
      <c r="AYU2" s="8"/>
      <c r="AYV2" s="8"/>
      <c r="AYW2" s="8"/>
      <c r="AYX2" s="8"/>
      <c r="AYY2" s="8"/>
      <c r="AYZ2" s="8"/>
      <c r="AZA2" s="8"/>
      <c r="AZB2" s="8"/>
      <c r="AZC2" s="8"/>
      <c r="AZD2" s="8"/>
      <c r="AZE2" s="8"/>
      <c r="AZF2" s="8"/>
      <c r="AZG2" s="8"/>
      <c r="AZH2" s="8"/>
      <c r="AZI2" s="8"/>
      <c r="AZJ2" s="8"/>
      <c r="AZK2" s="8"/>
      <c r="AZL2" s="8"/>
      <c r="AZM2" s="8"/>
      <c r="AZN2" s="8"/>
      <c r="AZO2" s="8"/>
      <c r="AZP2" s="8"/>
      <c r="AZQ2" s="8"/>
      <c r="AZR2" s="8"/>
      <c r="AZS2" s="8"/>
      <c r="AZT2" s="8"/>
      <c r="AZU2" s="8"/>
      <c r="AZV2" s="8"/>
      <c r="AZW2" s="8"/>
      <c r="AZX2" s="8"/>
      <c r="AZY2" s="8"/>
      <c r="AZZ2" s="8"/>
      <c r="BAA2" s="8"/>
      <c r="BAB2" s="8"/>
      <c r="BAC2" s="8"/>
      <c r="BAD2" s="8"/>
      <c r="BAE2" s="8"/>
      <c r="BAF2" s="8"/>
      <c r="BAG2" s="8"/>
      <c r="BAH2" s="8"/>
      <c r="BAI2" s="8"/>
      <c r="BAJ2" s="8"/>
      <c r="BAK2" s="8"/>
      <c r="BAL2" s="8"/>
      <c r="BAM2" s="8"/>
      <c r="BAN2" s="8"/>
      <c r="BAO2" s="8"/>
      <c r="BAP2" s="8"/>
      <c r="BAQ2" s="8"/>
      <c r="BAR2" s="8"/>
      <c r="BAS2" s="8"/>
      <c r="BAT2" s="8"/>
      <c r="BAU2" s="8"/>
      <c r="BAV2" s="8"/>
      <c r="BAW2" s="8"/>
      <c r="BAX2" s="8"/>
      <c r="BAY2" s="8"/>
      <c r="BAZ2" s="8"/>
      <c r="BBA2" s="8"/>
      <c r="BBB2" s="8"/>
      <c r="BBC2" s="8"/>
      <c r="BBD2" s="8"/>
      <c r="BBE2" s="8"/>
      <c r="BBF2" s="8"/>
      <c r="BBG2" s="8"/>
      <c r="BBH2" s="8"/>
      <c r="BBI2" s="8"/>
      <c r="BBJ2" s="8"/>
      <c r="BBK2" s="8"/>
      <c r="BBL2" s="8"/>
      <c r="BBM2" s="8"/>
      <c r="BBN2" s="8"/>
      <c r="BBO2" s="8"/>
      <c r="BBP2" s="8"/>
      <c r="BBQ2" s="8"/>
      <c r="BBR2" s="8"/>
      <c r="BBS2" s="8"/>
      <c r="BBT2" s="8"/>
      <c r="BBU2" s="8"/>
      <c r="BBV2" s="8"/>
      <c r="BBW2" s="8"/>
      <c r="BBX2" s="8"/>
      <c r="BBY2" s="8"/>
      <c r="BBZ2" s="8"/>
      <c r="BCA2" s="8"/>
      <c r="BCB2" s="8"/>
      <c r="BCC2" s="8"/>
      <c r="BCD2" s="8"/>
      <c r="BCE2" s="8"/>
      <c r="BCF2" s="8"/>
      <c r="BCG2" s="8"/>
      <c r="BCH2" s="8"/>
      <c r="BCI2" s="8"/>
      <c r="BCJ2" s="8"/>
      <c r="BCK2" s="8"/>
      <c r="BCL2" s="8"/>
      <c r="BCM2" s="8"/>
      <c r="BCN2" s="8"/>
      <c r="BCO2" s="8"/>
      <c r="BCP2" s="8"/>
      <c r="BCQ2" s="8"/>
      <c r="BCR2" s="8"/>
      <c r="BCS2" s="8"/>
      <c r="BCT2" s="8"/>
      <c r="BCU2" s="8"/>
      <c r="BCV2" s="8"/>
      <c r="BCW2" s="8"/>
      <c r="BCX2" s="8"/>
      <c r="BCY2" s="8"/>
      <c r="BCZ2" s="8"/>
      <c r="BDA2" s="8"/>
      <c r="BDB2" s="8"/>
      <c r="BDC2" s="8"/>
      <c r="BDD2" s="8"/>
      <c r="BDE2" s="8"/>
      <c r="BDF2" s="8"/>
      <c r="BDG2" s="8"/>
      <c r="BDH2" s="8"/>
      <c r="BDI2" s="8"/>
      <c r="BDJ2" s="8"/>
      <c r="BDK2" s="8"/>
      <c r="BDL2" s="8"/>
      <c r="BDM2" s="8"/>
      <c r="BDN2" s="8"/>
      <c r="BDO2" s="8"/>
      <c r="BDP2" s="8"/>
      <c r="BDQ2" s="8"/>
      <c r="BDR2" s="8"/>
      <c r="BDS2" s="8"/>
      <c r="BDT2" s="8"/>
      <c r="BDU2" s="8"/>
      <c r="BDV2" s="8"/>
      <c r="BDW2" s="8"/>
      <c r="BDX2" s="8"/>
      <c r="BDY2" s="8"/>
      <c r="BDZ2" s="8"/>
      <c r="BEA2" s="8"/>
      <c r="BEB2" s="8"/>
      <c r="BEC2" s="8"/>
      <c r="BED2" s="8"/>
      <c r="BEE2" s="8"/>
      <c r="BEF2" s="8"/>
      <c r="BEG2" s="8"/>
      <c r="BEH2" s="8"/>
      <c r="BEI2" s="8"/>
      <c r="BEJ2" s="8"/>
      <c r="BEK2" s="8"/>
      <c r="BEL2" s="8"/>
      <c r="BEM2" s="8"/>
      <c r="BEN2" s="8"/>
      <c r="BEO2" s="8"/>
      <c r="BEP2" s="8"/>
      <c r="BEQ2" s="8"/>
      <c r="BER2" s="8"/>
      <c r="BES2" s="8"/>
      <c r="BET2" s="8"/>
      <c r="BEU2" s="8"/>
      <c r="BEV2" s="8"/>
      <c r="BEW2" s="8"/>
      <c r="BEX2" s="8"/>
      <c r="BEY2" s="8"/>
      <c r="BEZ2" s="8"/>
      <c r="BFA2" s="8"/>
      <c r="BFB2" s="8"/>
      <c r="BFC2" s="8"/>
      <c r="BFD2" s="8"/>
      <c r="BFE2" s="8"/>
      <c r="BFF2" s="8"/>
      <c r="BFG2" s="8"/>
      <c r="BFH2" s="8"/>
      <c r="BFI2" s="8"/>
      <c r="BFJ2" s="8"/>
      <c r="BFK2" s="8"/>
      <c r="BFL2" s="8"/>
      <c r="BFM2" s="8"/>
      <c r="BFN2" s="8"/>
      <c r="BFO2" s="8"/>
      <c r="BFP2" s="8"/>
      <c r="BFQ2" s="8"/>
      <c r="BFR2" s="8"/>
      <c r="BFS2" s="8"/>
      <c r="BFT2" s="8"/>
      <c r="BFU2" s="8"/>
      <c r="BFV2" s="8"/>
      <c r="BFW2" s="8"/>
      <c r="BFX2" s="8"/>
      <c r="BFY2" s="8"/>
      <c r="BFZ2" s="8"/>
      <c r="BGA2" s="8"/>
      <c r="BGB2" s="8"/>
      <c r="BGC2" s="8"/>
      <c r="BGD2" s="8"/>
      <c r="BGE2" s="8"/>
      <c r="BGF2" s="8"/>
      <c r="BGG2" s="8"/>
      <c r="BGH2" s="8"/>
      <c r="BGI2" s="8"/>
      <c r="BGJ2" s="8"/>
      <c r="BGK2" s="8"/>
      <c r="BGL2" s="8"/>
      <c r="BGM2" s="8"/>
      <c r="BGN2" s="8"/>
      <c r="BGO2" s="8"/>
      <c r="BGP2" s="8"/>
      <c r="BGQ2" s="8"/>
      <c r="BGR2" s="8"/>
      <c r="BGS2" s="8"/>
      <c r="BGT2" s="8"/>
      <c r="BGU2" s="8"/>
      <c r="BGV2" s="8"/>
      <c r="BGW2" s="8"/>
      <c r="BGX2" s="8"/>
      <c r="BGY2" s="8"/>
      <c r="BGZ2" s="8"/>
      <c r="BHA2" s="8"/>
      <c r="BHB2" s="8"/>
      <c r="BHC2" s="8"/>
      <c r="BHD2" s="8"/>
      <c r="BHE2" s="8"/>
      <c r="BHF2" s="8"/>
      <c r="BHG2" s="8"/>
      <c r="BHH2" s="8"/>
      <c r="BHI2" s="8"/>
      <c r="BHJ2" s="8"/>
      <c r="BHK2" s="8"/>
      <c r="BHL2" s="8"/>
      <c r="BHM2" s="8"/>
      <c r="BHN2" s="8"/>
      <c r="BHO2" s="8"/>
      <c r="BHP2" s="8"/>
      <c r="BHQ2" s="8"/>
      <c r="BHR2" s="8"/>
      <c r="BHS2" s="8"/>
      <c r="BHT2" s="8"/>
      <c r="BHU2" s="8"/>
      <c r="BHV2" s="8"/>
      <c r="BHW2" s="8"/>
      <c r="BHX2" s="8"/>
      <c r="BHY2" s="8"/>
      <c r="BHZ2" s="8"/>
      <c r="BIA2" s="8"/>
      <c r="BIB2" s="8"/>
      <c r="BIC2" s="8"/>
      <c r="BID2" s="8"/>
      <c r="BIE2" s="8"/>
      <c r="BIF2" s="8"/>
      <c r="BIG2" s="8"/>
      <c r="BIH2" s="8"/>
      <c r="BII2" s="8"/>
      <c r="BIJ2" s="8"/>
      <c r="BIK2" s="8"/>
      <c r="BIL2" s="8"/>
      <c r="BIM2" s="8"/>
      <c r="BIN2" s="8"/>
      <c r="BIO2" s="8"/>
      <c r="BIP2" s="8"/>
      <c r="BIQ2" s="8"/>
      <c r="BIR2" s="8"/>
      <c r="BIS2" s="8"/>
      <c r="BIT2" s="8"/>
      <c r="BIU2" s="8"/>
      <c r="BIV2" s="8"/>
      <c r="BIW2" s="8"/>
      <c r="BIX2" s="8"/>
      <c r="BIY2" s="8"/>
      <c r="BIZ2" s="8"/>
      <c r="BJA2" s="8"/>
      <c r="BJB2" s="8"/>
      <c r="BJC2" s="8"/>
      <c r="BJD2" s="8"/>
      <c r="BJE2" s="8"/>
      <c r="BJF2" s="8"/>
      <c r="BJG2" s="8"/>
      <c r="BJH2" s="8"/>
      <c r="BJI2" s="8"/>
      <c r="BJJ2" s="8"/>
      <c r="BJK2" s="8"/>
      <c r="BJL2" s="8"/>
      <c r="BJM2" s="8"/>
      <c r="BJN2" s="8"/>
      <c r="BJO2" s="8"/>
      <c r="BJP2" s="8"/>
      <c r="BJQ2" s="8"/>
      <c r="BJR2" s="8"/>
      <c r="BJS2" s="8"/>
      <c r="BJT2" s="8"/>
      <c r="BJU2" s="8"/>
      <c r="BJV2" s="8"/>
      <c r="BJW2" s="8"/>
      <c r="BJX2" s="8"/>
      <c r="BJY2" s="8"/>
      <c r="BJZ2" s="8"/>
      <c r="BKA2" s="8"/>
      <c r="BKB2" s="8"/>
      <c r="BKC2" s="8"/>
      <c r="BKD2" s="8"/>
      <c r="BKE2" s="8"/>
      <c r="BKF2" s="8"/>
      <c r="BKG2" s="8"/>
      <c r="BKH2" s="8"/>
      <c r="BKI2" s="8"/>
      <c r="BKJ2" s="8"/>
      <c r="BKK2" s="8"/>
      <c r="BKL2" s="8"/>
      <c r="BKM2" s="8"/>
      <c r="BKN2" s="8"/>
      <c r="BKO2" s="8"/>
      <c r="BKP2" s="8"/>
      <c r="BKQ2" s="8"/>
      <c r="BKR2" s="8"/>
      <c r="BKS2" s="8"/>
      <c r="BKT2" s="8"/>
      <c r="BKU2" s="8"/>
      <c r="BKV2" s="8"/>
      <c r="BKW2" s="8"/>
      <c r="BKX2" s="8"/>
      <c r="BKY2" s="8"/>
      <c r="BKZ2" s="8"/>
      <c r="BLA2" s="8"/>
      <c r="BLB2" s="8"/>
      <c r="BLC2" s="8"/>
      <c r="BLD2" s="8"/>
      <c r="BLE2" s="8"/>
      <c r="BLF2" s="8"/>
      <c r="BLG2" s="8"/>
      <c r="BLH2" s="8"/>
      <c r="BLI2" s="8"/>
      <c r="BLJ2" s="8"/>
      <c r="BLK2" s="8"/>
      <c r="BLL2" s="8"/>
      <c r="BLM2" s="8"/>
      <c r="BLN2" s="8"/>
      <c r="BLO2" s="8"/>
      <c r="BLP2" s="8"/>
      <c r="BLQ2" s="8"/>
      <c r="BLR2" s="8"/>
      <c r="BLS2" s="8"/>
      <c r="BLT2" s="8"/>
      <c r="BLU2" s="8"/>
      <c r="BLV2" s="8"/>
      <c r="BLW2" s="8"/>
      <c r="BLX2" s="8"/>
      <c r="BLY2" s="8"/>
      <c r="BLZ2" s="8"/>
      <c r="BMA2" s="8"/>
      <c r="BMB2" s="8"/>
      <c r="BMC2" s="8"/>
      <c r="BMD2" s="8"/>
      <c r="BME2" s="8"/>
      <c r="BMF2" s="8"/>
      <c r="BMG2" s="8"/>
      <c r="BMH2" s="8"/>
      <c r="BMI2" s="8"/>
      <c r="BMJ2" s="8"/>
      <c r="BMK2" s="8"/>
      <c r="BML2" s="8"/>
      <c r="BMM2" s="8"/>
      <c r="BMN2" s="8"/>
      <c r="BMO2" s="8"/>
      <c r="BMP2" s="8"/>
      <c r="BMQ2" s="8"/>
      <c r="BMR2" s="8"/>
      <c r="BMS2" s="8"/>
      <c r="BMT2" s="8"/>
      <c r="BMU2" s="8"/>
      <c r="BMV2" s="8"/>
      <c r="BMW2" s="8"/>
      <c r="BMX2" s="8"/>
      <c r="BMY2" s="8"/>
      <c r="BMZ2" s="8"/>
      <c r="BNA2" s="8"/>
      <c r="BNB2" s="8"/>
      <c r="BNC2" s="8"/>
      <c r="BND2" s="8"/>
      <c r="BNE2" s="8"/>
      <c r="BNF2" s="8"/>
      <c r="BNG2" s="8"/>
      <c r="BNH2" s="8"/>
      <c r="BNI2" s="8"/>
      <c r="BNJ2" s="8"/>
      <c r="BNK2" s="8"/>
      <c r="BNL2" s="8"/>
      <c r="BNM2" s="8"/>
      <c r="BNN2" s="8"/>
      <c r="BNO2" s="8"/>
      <c r="BNP2" s="8"/>
      <c r="BNQ2" s="8"/>
      <c r="BNR2" s="8"/>
      <c r="BNS2" s="8"/>
      <c r="BNT2" s="8"/>
      <c r="BNU2" s="8"/>
      <c r="BNV2" s="8"/>
      <c r="BNW2" s="8"/>
      <c r="BNX2" s="8"/>
      <c r="BNY2" s="8"/>
      <c r="BNZ2" s="8"/>
      <c r="BOA2" s="8"/>
      <c r="BOB2" s="8"/>
      <c r="BOC2" s="8"/>
      <c r="BOD2" s="8"/>
      <c r="BOE2" s="8"/>
      <c r="BOF2" s="8"/>
      <c r="BOG2" s="8"/>
      <c r="BOH2" s="8"/>
      <c r="BOI2" s="8"/>
      <c r="BOJ2" s="8"/>
      <c r="BOK2" s="8"/>
      <c r="BOL2" s="8"/>
      <c r="BOM2" s="8"/>
      <c r="BON2" s="8"/>
      <c r="BOO2" s="8"/>
      <c r="BOP2" s="8"/>
      <c r="BOQ2" s="8"/>
      <c r="BOR2" s="8"/>
      <c r="BOS2" s="8"/>
      <c r="BOT2" s="8"/>
      <c r="BOU2" s="8"/>
      <c r="BOV2" s="8"/>
      <c r="BOW2" s="8"/>
      <c r="BOX2" s="8"/>
      <c r="BOY2" s="8"/>
      <c r="BOZ2" s="8"/>
      <c r="BPA2" s="8"/>
      <c r="BPB2" s="8"/>
      <c r="BPC2" s="8"/>
      <c r="BPD2" s="8"/>
      <c r="BPE2" s="8"/>
      <c r="BPF2" s="8"/>
      <c r="BPG2" s="8"/>
      <c r="BPH2" s="8"/>
      <c r="BPI2" s="8"/>
      <c r="BPJ2" s="8"/>
      <c r="BPK2" s="8"/>
      <c r="BPL2" s="8"/>
      <c r="BPM2" s="8"/>
      <c r="BPN2" s="8"/>
      <c r="BPO2" s="8"/>
      <c r="BPP2" s="8"/>
      <c r="BPQ2" s="8"/>
      <c r="BPR2" s="8"/>
      <c r="BPS2" s="8"/>
      <c r="BPT2" s="8"/>
      <c r="BPU2" s="8"/>
      <c r="BPV2" s="8"/>
      <c r="BPW2" s="8"/>
      <c r="BPX2" s="8"/>
      <c r="BPY2" s="8"/>
      <c r="BPZ2" s="8"/>
      <c r="BQA2" s="8"/>
      <c r="BQB2" s="8"/>
      <c r="BQC2" s="8"/>
      <c r="BQD2" s="8"/>
      <c r="BQE2" s="8"/>
      <c r="BQF2" s="8"/>
      <c r="BQG2" s="8"/>
      <c r="BQH2" s="8"/>
      <c r="BQI2" s="8"/>
      <c r="BQJ2" s="8"/>
      <c r="BQK2" s="8"/>
      <c r="BQL2" s="8"/>
      <c r="BQM2" s="8"/>
      <c r="BQN2" s="8"/>
      <c r="BQO2" s="8"/>
      <c r="BQP2" s="8"/>
      <c r="BQQ2" s="8"/>
      <c r="BQR2" s="8"/>
      <c r="BQS2" s="8"/>
      <c r="BQT2" s="8"/>
      <c r="BQU2" s="8"/>
      <c r="BQV2" s="8"/>
      <c r="BQW2" s="8"/>
      <c r="BQX2" s="8"/>
      <c r="BQY2" s="8"/>
      <c r="BQZ2" s="8"/>
      <c r="BRA2" s="8"/>
      <c r="BRB2" s="8"/>
      <c r="BRC2" s="8"/>
      <c r="BRD2" s="8"/>
      <c r="BRE2" s="8"/>
      <c r="BRF2" s="8"/>
      <c r="BRG2" s="8"/>
      <c r="BRH2" s="8"/>
      <c r="BRI2" s="8"/>
      <c r="BRJ2" s="8"/>
      <c r="BRK2" s="8"/>
      <c r="BRL2" s="8"/>
      <c r="BRM2" s="8"/>
      <c r="BRN2" s="8"/>
      <c r="BRO2" s="8"/>
      <c r="BRP2" s="8"/>
      <c r="BRQ2" s="8"/>
      <c r="BRR2" s="8"/>
      <c r="BRS2" s="8"/>
      <c r="BRT2" s="8"/>
      <c r="BRU2" s="8"/>
      <c r="BRV2" s="8"/>
      <c r="BRW2" s="8"/>
      <c r="BRX2" s="8"/>
      <c r="BRY2" s="8"/>
      <c r="BRZ2" s="8"/>
      <c r="BSA2" s="8"/>
      <c r="BSB2" s="8"/>
      <c r="BSC2" s="8"/>
      <c r="BSD2" s="8"/>
      <c r="BSE2" s="8"/>
      <c r="BSF2" s="8"/>
      <c r="BSG2" s="8"/>
      <c r="BSH2" s="8"/>
      <c r="BSI2" s="8"/>
      <c r="BSJ2" s="8"/>
      <c r="BSK2" s="8"/>
      <c r="BSL2" s="8"/>
      <c r="BSM2" s="8"/>
      <c r="BSN2" s="8"/>
      <c r="BSO2" s="8"/>
      <c r="BSP2" s="8"/>
      <c r="BSQ2" s="8"/>
      <c r="BSR2" s="8"/>
      <c r="BSS2" s="8"/>
      <c r="BST2" s="8"/>
      <c r="BSU2" s="8"/>
      <c r="BSV2" s="8"/>
      <c r="BSW2" s="8"/>
      <c r="BSX2" s="8"/>
      <c r="BSY2" s="8"/>
      <c r="BSZ2" s="8"/>
      <c r="BTA2" s="8"/>
      <c r="BTB2" s="8"/>
      <c r="BTC2" s="8"/>
      <c r="BTD2" s="8"/>
      <c r="BTE2" s="8"/>
      <c r="BTF2" s="8"/>
      <c r="BTG2" s="8"/>
      <c r="BTH2" s="8"/>
      <c r="BTI2" s="8"/>
      <c r="BTJ2" s="8"/>
      <c r="BTK2" s="8"/>
      <c r="BTL2" s="8"/>
      <c r="BTM2" s="8"/>
      <c r="BTN2" s="8"/>
      <c r="BTO2" s="8"/>
      <c r="BTP2" s="8"/>
      <c r="BTQ2" s="8"/>
      <c r="BTR2" s="8"/>
      <c r="BTS2" s="8"/>
      <c r="BTT2" s="8"/>
      <c r="BTU2" s="8"/>
      <c r="BTV2" s="8"/>
      <c r="BTW2" s="8"/>
      <c r="BTX2" s="8"/>
      <c r="BTY2" s="8"/>
      <c r="BTZ2" s="8"/>
      <c r="BUA2" s="8"/>
      <c r="BUB2" s="8"/>
      <c r="BUC2" s="8"/>
      <c r="BUD2" s="8"/>
      <c r="BUE2" s="8"/>
      <c r="BUF2" s="8"/>
      <c r="BUG2" s="8"/>
      <c r="BUH2" s="8"/>
      <c r="BUI2" s="8"/>
      <c r="BUJ2" s="8"/>
      <c r="BUK2" s="8"/>
      <c r="BUL2" s="8"/>
      <c r="BUM2" s="8"/>
      <c r="BUN2" s="8"/>
      <c r="BUO2" s="8"/>
      <c r="BUP2" s="8"/>
      <c r="BUQ2" s="8"/>
      <c r="BUR2" s="8"/>
      <c r="BUS2" s="8"/>
      <c r="BUT2" s="8"/>
      <c r="BUU2" s="8"/>
      <c r="BUV2" s="8"/>
      <c r="BUW2" s="8"/>
      <c r="BUX2" s="8"/>
      <c r="BUY2" s="8"/>
      <c r="BUZ2" s="8"/>
      <c r="BVA2" s="8"/>
      <c r="BVB2" s="8"/>
      <c r="BVC2" s="8"/>
      <c r="BVD2" s="8"/>
      <c r="BVE2" s="8"/>
      <c r="BVF2" s="8"/>
      <c r="BVG2" s="8"/>
      <c r="BVH2" s="8"/>
      <c r="BVI2" s="8"/>
      <c r="BVJ2" s="8"/>
      <c r="BVK2" s="8"/>
      <c r="BVL2" s="8"/>
      <c r="BVM2" s="8"/>
      <c r="BVN2" s="8"/>
      <c r="BVO2" s="8"/>
      <c r="BVP2" s="8"/>
      <c r="BVQ2" s="8"/>
      <c r="BVR2" s="8"/>
      <c r="BVS2" s="8"/>
      <c r="BVT2" s="8"/>
      <c r="BVU2" s="8"/>
      <c r="BVV2" s="8"/>
      <c r="BVW2" s="8"/>
      <c r="BVX2" s="8"/>
      <c r="BVY2" s="8"/>
      <c r="BVZ2" s="8"/>
      <c r="BWA2" s="8"/>
      <c r="BWB2" s="8"/>
      <c r="BWC2" s="8"/>
      <c r="BWD2" s="8"/>
      <c r="BWE2" s="8"/>
      <c r="BWF2" s="8"/>
      <c r="BWG2" s="8"/>
      <c r="BWH2" s="8"/>
      <c r="BWI2" s="8"/>
      <c r="BWJ2" s="8"/>
      <c r="BWK2" s="8"/>
      <c r="BWL2" s="8"/>
      <c r="BWM2" s="8"/>
      <c r="BWN2" s="8"/>
      <c r="BWO2" s="8"/>
      <c r="BWP2" s="8"/>
      <c r="BWQ2" s="8"/>
      <c r="BWR2" s="8"/>
      <c r="BWS2" s="8"/>
      <c r="BWT2" s="8"/>
      <c r="BWU2" s="8"/>
      <c r="BWV2" s="8"/>
      <c r="BWW2" s="8"/>
      <c r="BWX2" s="8"/>
      <c r="BWY2" s="8"/>
      <c r="BWZ2" s="8"/>
      <c r="BXA2" s="8"/>
      <c r="BXB2" s="8"/>
      <c r="BXC2" s="8"/>
      <c r="BXD2" s="8"/>
      <c r="BXE2" s="8"/>
      <c r="BXF2" s="8"/>
      <c r="BXG2" s="8"/>
      <c r="BXH2" s="8"/>
      <c r="BXI2" s="8"/>
      <c r="BXJ2" s="8"/>
      <c r="BXK2" s="8"/>
      <c r="BXL2" s="8"/>
      <c r="BXM2" s="8"/>
      <c r="BXN2" s="8"/>
      <c r="BXO2" s="8"/>
      <c r="BXP2" s="8"/>
      <c r="BXQ2" s="8"/>
      <c r="BXR2" s="8"/>
      <c r="BXS2" s="8"/>
      <c r="BXT2" s="8"/>
      <c r="BXU2" s="8"/>
      <c r="BXV2" s="8"/>
      <c r="BXW2" s="8"/>
      <c r="BXX2" s="8"/>
      <c r="BXY2" s="8"/>
      <c r="BXZ2" s="8"/>
      <c r="BYA2" s="8"/>
      <c r="BYB2" s="8"/>
      <c r="BYC2" s="8"/>
      <c r="BYD2" s="8"/>
      <c r="BYE2" s="8"/>
      <c r="BYF2" s="8"/>
      <c r="BYG2" s="8"/>
      <c r="BYH2" s="8"/>
      <c r="BYI2" s="8"/>
      <c r="BYJ2" s="8"/>
      <c r="BYK2" s="8"/>
      <c r="BYL2" s="8"/>
      <c r="BYM2" s="8"/>
      <c r="BYN2" s="8"/>
      <c r="BYO2" s="8"/>
      <c r="BYP2" s="8"/>
      <c r="BYQ2" s="8"/>
      <c r="BYR2" s="8"/>
      <c r="BYS2" s="8"/>
      <c r="BYT2" s="8"/>
      <c r="BYU2" s="8"/>
      <c r="BYV2" s="8"/>
      <c r="BYW2" s="8"/>
      <c r="BYX2" s="8"/>
      <c r="BYY2" s="8"/>
      <c r="BYZ2" s="8"/>
      <c r="BZA2" s="8"/>
      <c r="BZB2" s="8"/>
      <c r="BZC2" s="8"/>
      <c r="BZD2" s="8"/>
      <c r="BZE2" s="8"/>
      <c r="BZF2" s="8"/>
      <c r="BZG2" s="8"/>
      <c r="BZH2" s="8"/>
      <c r="BZI2" s="8"/>
      <c r="BZJ2" s="8"/>
      <c r="BZK2" s="8"/>
      <c r="BZL2" s="8"/>
      <c r="BZM2" s="8"/>
      <c r="BZN2" s="8"/>
      <c r="BZO2" s="8"/>
      <c r="BZP2" s="8"/>
      <c r="BZQ2" s="8"/>
      <c r="BZR2" s="8"/>
      <c r="BZS2" s="8"/>
      <c r="BZT2" s="8"/>
      <c r="BZU2" s="8"/>
      <c r="BZV2" s="8"/>
      <c r="BZW2" s="8"/>
      <c r="BZX2" s="8"/>
      <c r="BZY2" s="8"/>
      <c r="BZZ2" s="8"/>
      <c r="CAA2" s="8"/>
      <c r="CAB2" s="8"/>
      <c r="CAC2" s="8"/>
      <c r="CAD2" s="8"/>
      <c r="CAE2" s="8"/>
      <c r="CAF2" s="8"/>
      <c r="CAG2" s="8"/>
      <c r="CAH2" s="8"/>
      <c r="CAI2" s="8"/>
      <c r="CAJ2" s="8"/>
      <c r="CAK2" s="8"/>
      <c r="CAL2" s="8"/>
      <c r="CAM2" s="8"/>
      <c r="CAN2" s="8"/>
      <c r="CAO2" s="8"/>
      <c r="CAP2" s="8"/>
      <c r="CAQ2" s="8"/>
      <c r="CAR2" s="8"/>
      <c r="CAS2" s="8"/>
      <c r="CAT2" s="8"/>
      <c r="CAU2" s="8"/>
      <c r="CAV2" s="8"/>
      <c r="CAW2" s="8"/>
      <c r="CAX2" s="8"/>
      <c r="CAY2" s="8"/>
      <c r="CAZ2" s="8"/>
      <c r="CBA2" s="8"/>
      <c r="CBB2" s="8"/>
      <c r="CBC2" s="8"/>
      <c r="CBD2" s="8"/>
      <c r="CBE2" s="8"/>
      <c r="CBF2" s="8"/>
      <c r="CBG2" s="8"/>
      <c r="CBH2" s="8"/>
      <c r="CBI2" s="8"/>
      <c r="CBJ2" s="8"/>
      <c r="CBK2" s="8"/>
      <c r="CBL2" s="8"/>
      <c r="CBM2" s="8"/>
      <c r="CBN2" s="8"/>
      <c r="CBO2" s="8"/>
      <c r="CBP2" s="8"/>
      <c r="CBQ2" s="8"/>
      <c r="CBR2" s="8"/>
      <c r="CBS2" s="8"/>
      <c r="CBT2" s="8"/>
      <c r="CBU2" s="8"/>
      <c r="CBV2" s="8"/>
      <c r="CBW2" s="8"/>
      <c r="CBX2" s="8"/>
      <c r="CBY2" s="8"/>
      <c r="CBZ2" s="8"/>
      <c r="CCA2" s="8"/>
      <c r="CCB2" s="8"/>
      <c r="CCC2" s="8"/>
      <c r="CCD2" s="8"/>
      <c r="CCE2" s="8"/>
      <c r="CCF2" s="8"/>
      <c r="CCG2" s="8"/>
      <c r="CCH2" s="8"/>
      <c r="CCI2" s="8"/>
      <c r="CCJ2" s="8"/>
      <c r="CCK2" s="8"/>
      <c r="CCL2" s="8"/>
      <c r="CCM2" s="8"/>
      <c r="CCN2" s="8"/>
      <c r="CCO2" s="8"/>
      <c r="CCP2" s="8"/>
      <c r="CCQ2" s="8"/>
      <c r="CCR2" s="8"/>
      <c r="CCS2" s="8"/>
      <c r="CCT2" s="8"/>
      <c r="CCU2" s="8"/>
      <c r="CCV2" s="8"/>
      <c r="CCW2" s="8"/>
      <c r="CCX2" s="8"/>
      <c r="CCY2" s="8"/>
      <c r="CCZ2" s="8"/>
      <c r="CDA2" s="8"/>
      <c r="CDB2" s="8"/>
      <c r="CDC2" s="8"/>
      <c r="CDD2" s="8"/>
      <c r="CDE2" s="8"/>
      <c r="CDF2" s="8"/>
      <c r="CDG2" s="8"/>
      <c r="CDH2" s="8"/>
      <c r="CDI2" s="8"/>
      <c r="CDJ2" s="8"/>
      <c r="CDK2" s="8"/>
      <c r="CDL2" s="8"/>
      <c r="CDM2" s="8"/>
      <c r="CDN2" s="8"/>
      <c r="CDO2" s="8"/>
      <c r="CDP2" s="8"/>
      <c r="CDQ2" s="8"/>
      <c r="CDR2" s="8"/>
      <c r="CDS2" s="8"/>
      <c r="CDT2" s="8"/>
      <c r="CDU2" s="8"/>
      <c r="CDV2" s="8"/>
      <c r="CDW2" s="8"/>
      <c r="CDX2" s="8"/>
      <c r="CDY2" s="8"/>
      <c r="CDZ2" s="8"/>
      <c r="CEA2" s="8"/>
      <c r="CEB2" s="8"/>
      <c r="CEC2" s="8"/>
      <c r="CED2" s="8"/>
      <c r="CEE2" s="8"/>
      <c r="CEF2" s="8"/>
      <c r="CEG2" s="8"/>
      <c r="CEH2" s="8"/>
      <c r="CEI2" s="8"/>
      <c r="CEJ2" s="8"/>
      <c r="CEK2" s="8"/>
      <c r="CEL2" s="8"/>
      <c r="CEM2" s="8"/>
      <c r="CEN2" s="8"/>
      <c r="CEO2" s="8"/>
      <c r="CEP2" s="8"/>
      <c r="CEQ2" s="8"/>
      <c r="CER2" s="8"/>
      <c r="CES2" s="8"/>
      <c r="CET2" s="8"/>
      <c r="CEU2" s="8"/>
      <c r="CEV2" s="8"/>
      <c r="CEW2" s="8"/>
      <c r="CEX2" s="8"/>
      <c r="CEY2" s="8"/>
      <c r="CEZ2" s="8"/>
      <c r="CFA2" s="8"/>
      <c r="CFB2" s="8"/>
      <c r="CFC2" s="8"/>
      <c r="CFD2" s="8"/>
      <c r="CFE2" s="8"/>
      <c r="CFF2" s="8"/>
      <c r="CFG2" s="8"/>
      <c r="CFH2" s="8"/>
      <c r="CFI2" s="8"/>
      <c r="CFJ2" s="8"/>
      <c r="CFK2" s="8"/>
      <c r="CFL2" s="8"/>
      <c r="CFM2" s="8"/>
      <c r="CFN2" s="8"/>
      <c r="CFO2" s="8"/>
      <c r="CFP2" s="8"/>
      <c r="CFQ2" s="8"/>
      <c r="CFR2" s="8"/>
      <c r="CFS2" s="8"/>
      <c r="CFT2" s="8"/>
      <c r="CFU2" s="8"/>
      <c r="CFV2" s="8"/>
      <c r="CFW2" s="8"/>
      <c r="CFX2" s="8"/>
      <c r="CFY2" s="8"/>
      <c r="CFZ2" s="8"/>
      <c r="CGA2" s="8"/>
      <c r="CGB2" s="8"/>
      <c r="CGC2" s="8"/>
      <c r="CGD2" s="8"/>
      <c r="CGE2" s="8"/>
      <c r="CGF2" s="8"/>
      <c r="CGG2" s="8"/>
      <c r="CGH2" s="8"/>
      <c r="CGI2" s="8"/>
      <c r="CGJ2" s="8"/>
      <c r="CGK2" s="8"/>
      <c r="CGL2" s="8"/>
      <c r="CGM2" s="8"/>
      <c r="CGN2" s="8"/>
      <c r="CGO2" s="8"/>
      <c r="CGP2" s="8"/>
      <c r="CGQ2" s="8"/>
      <c r="CGR2" s="8"/>
      <c r="CGS2" s="8"/>
      <c r="CGT2" s="8"/>
      <c r="CGU2" s="8"/>
      <c r="CGV2" s="8"/>
      <c r="CGW2" s="8"/>
      <c r="CGX2" s="8"/>
      <c r="CGY2" s="8"/>
      <c r="CGZ2" s="8"/>
      <c r="CHA2" s="8"/>
      <c r="CHB2" s="8"/>
      <c r="CHC2" s="8"/>
      <c r="CHD2" s="8"/>
      <c r="CHE2" s="8"/>
      <c r="CHF2" s="8"/>
      <c r="CHG2" s="8"/>
      <c r="CHH2" s="8"/>
      <c r="CHI2" s="8"/>
      <c r="CHJ2" s="8"/>
      <c r="CHK2" s="8"/>
      <c r="CHL2" s="8"/>
      <c r="CHM2" s="8"/>
      <c r="CHN2" s="8"/>
      <c r="CHO2" s="8"/>
      <c r="CHP2" s="8"/>
      <c r="CHQ2" s="8"/>
      <c r="CHR2" s="8"/>
      <c r="CHS2" s="8"/>
      <c r="CHT2" s="8"/>
      <c r="CHU2" s="8"/>
      <c r="CHV2" s="8"/>
      <c r="CHW2" s="8"/>
      <c r="CHX2" s="8"/>
      <c r="CHY2" s="8"/>
      <c r="CHZ2" s="8"/>
      <c r="CIA2" s="8"/>
      <c r="CIB2" s="8"/>
      <c r="CIC2" s="8"/>
      <c r="CID2" s="8"/>
      <c r="CIE2" s="8"/>
      <c r="CIF2" s="8"/>
      <c r="CIG2" s="8"/>
      <c r="CIH2" s="8"/>
      <c r="CII2" s="8"/>
      <c r="CIJ2" s="8"/>
      <c r="CIK2" s="8"/>
      <c r="CIL2" s="8"/>
      <c r="CIM2" s="8"/>
      <c r="CIN2" s="8"/>
      <c r="CIO2" s="8"/>
      <c r="CIP2" s="8"/>
      <c r="CIQ2" s="8"/>
      <c r="CIR2" s="8"/>
      <c r="CIS2" s="8"/>
      <c r="CIT2" s="8"/>
      <c r="CIU2" s="8"/>
      <c r="CIV2" s="8"/>
      <c r="CIW2" s="8"/>
      <c r="CIX2" s="8"/>
      <c r="CIY2" s="8"/>
      <c r="CIZ2" s="8"/>
      <c r="CJA2" s="8"/>
      <c r="CJB2" s="8"/>
      <c r="CJC2" s="8"/>
      <c r="CJD2" s="8"/>
      <c r="CJE2" s="8"/>
      <c r="CJF2" s="8"/>
      <c r="CJG2" s="8"/>
      <c r="CJH2" s="8"/>
      <c r="CJI2" s="8"/>
      <c r="CJJ2" s="8"/>
      <c r="CJK2" s="8"/>
      <c r="CJL2" s="8"/>
      <c r="CJM2" s="8"/>
      <c r="CJN2" s="8"/>
      <c r="CJO2" s="8"/>
      <c r="CJP2" s="8"/>
      <c r="CJQ2" s="8"/>
      <c r="CJR2" s="8"/>
      <c r="CJS2" s="8"/>
      <c r="CJT2" s="8"/>
      <c r="CJU2" s="8"/>
      <c r="CJV2" s="8"/>
      <c r="CJW2" s="8"/>
      <c r="CJX2" s="8"/>
      <c r="CJY2" s="8"/>
      <c r="CJZ2" s="8"/>
      <c r="CKA2" s="8"/>
      <c r="CKB2" s="8"/>
      <c r="CKC2" s="8"/>
      <c r="CKD2" s="8"/>
      <c r="CKE2" s="8"/>
      <c r="CKF2" s="8"/>
      <c r="CKG2" s="8"/>
      <c r="CKH2" s="8"/>
      <c r="CKI2" s="8"/>
      <c r="CKJ2" s="8"/>
      <c r="CKK2" s="8"/>
      <c r="CKL2" s="8"/>
      <c r="CKM2" s="8"/>
      <c r="CKN2" s="8"/>
      <c r="CKO2" s="8"/>
      <c r="CKP2" s="8"/>
      <c r="CKQ2" s="8"/>
      <c r="CKR2" s="8"/>
      <c r="CKS2" s="8"/>
      <c r="CKT2" s="8"/>
      <c r="CKU2" s="8"/>
      <c r="CKV2" s="8"/>
      <c r="CKW2" s="8"/>
      <c r="CKX2" s="8"/>
      <c r="CKY2" s="8"/>
      <c r="CKZ2" s="8"/>
      <c r="CLA2" s="8"/>
      <c r="CLB2" s="8"/>
      <c r="CLC2" s="8"/>
      <c r="CLD2" s="8"/>
      <c r="CLE2" s="8"/>
      <c r="CLF2" s="8"/>
      <c r="CLG2" s="8"/>
      <c r="CLH2" s="8"/>
      <c r="CLI2" s="8"/>
      <c r="CLJ2" s="8"/>
      <c r="CLK2" s="8"/>
      <c r="CLL2" s="8"/>
      <c r="CLM2" s="8"/>
      <c r="CLN2" s="8"/>
      <c r="CLO2" s="8"/>
      <c r="CLP2" s="8"/>
      <c r="CLQ2" s="8"/>
      <c r="CLR2" s="8"/>
      <c r="CLS2" s="8"/>
      <c r="CLT2" s="8"/>
      <c r="CLU2" s="8"/>
      <c r="CLV2" s="8"/>
      <c r="CLW2" s="8"/>
      <c r="CLX2" s="8"/>
      <c r="CLY2" s="8"/>
      <c r="CLZ2" s="8"/>
      <c r="CMA2" s="8"/>
      <c r="CMB2" s="8"/>
      <c r="CMC2" s="8"/>
      <c r="CMD2" s="8"/>
      <c r="CME2" s="8"/>
      <c r="CMF2" s="8"/>
      <c r="CMG2" s="8"/>
      <c r="CMH2" s="8"/>
      <c r="CMI2" s="8"/>
      <c r="CMJ2" s="8"/>
      <c r="CMK2" s="8"/>
      <c r="CML2" s="8"/>
      <c r="CMM2" s="8"/>
      <c r="CMN2" s="8"/>
      <c r="CMO2" s="8"/>
      <c r="CMP2" s="8"/>
      <c r="CMQ2" s="8"/>
      <c r="CMR2" s="8"/>
      <c r="CMS2" s="8"/>
      <c r="CMT2" s="8"/>
      <c r="CMU2" s="8"/>
      <c r="CMV2" s="8"/>
      <c r="CMW2" s="8"/>
      <c r="CMX2" s="8"/>
      <c r="CMY2" s="8"/>
      <c r="CMZ2" s="8"/>
      <c r="CNA2" s="8"/>
      <c r="CNB2" s="8"/>
      <c r="CNC2" s="8"/>
      <c r="CND2" s="8"/>
      <c r="CNE2" s="8"/>
      <c r="CNF2" s="8"/>
      <c r="CNG2" s="8"/>
      <c r="CNH2" s="8"/>
      <c r="CNI2" s="8"/>
      <c r="CNJ2" s="8"/>
      <c r="CNK2" s="8"/>
      <c r="CNL2" s="8"/>
      <c r="CNM2" s="8"/>
      <c r="CNN2" s="8"/>
      <c r="CNO2" s="8"/>
      <c r="CNP2" s="8"/>
      <c r="CNQ2" s="8"/>
      <c r="CNR2" s="8"/>
      <c r="CNS2" s="8"/>
      <c r="CNT2" s="8"/>
      <c r="CNU2" s="8"/>
      <c r="CNV2" s="8"/>
      <c r="CNW2" s="8"/>
      <c r="CNX2" s="8"/>
      <c r="CNY2" s="8"/>
      <c r="CNZ2" s="8"/>
      <c r="COA2" s="8"/>
      <c r="COB2" s="8"/>
      <c r="COC2" s="8"/>
      <c r="COD2" s="8"/>
      <c r="COE2" s="8"/>
      <c r="COF2" s="8"/>
      <c r="COG2" s="8"/>
      <c r="COH2" s="8"/>
      <c r="COI2" s="8"/>
      <c r="COJ2" s="8"/>
      <c r="COK2" s="8"/>
      <c r="COL2" s="8"/>
      <c r="COM2" s="8"/>
      <c r="CON2" s="8"/>
      <c r="COO2" s="8"/>
      <c r="COP2" s="8"/>
      <c r="COQ2" s="8"/>
      <c r="COR2" s="8"/>
      <c r="COS2" s="8"/>
      <c r="COT2" s="8"/>
      <c r="COU2" s="8"/>
      <c r="COV2" s="8"/>
      <c r="COW2" s="8"/>
      <c r="COX2" s="8"/>
      <c r="COY2" s="8"/>
      <c r="COZ2" s="8"/>
      <c r="CPA2" s="8"/>
      <c r="CPB2" s="8"/>
      <c r="CPC2" s="8"/>
      <c r="CPD2" s="8"/>
      <c r="CPE2" s="8"/>
      <c r="CPF2" s="8"/>
      <c r="CPG2" s="8"/>
      <c r="CPH2" s="8"/>
      <c r="CPI2" s="8"/>
      <c r="CPJ2" s="8"/>
      <c r="CPK2" s="8"/>
      <c r="CPL2" s="8"/>
      <c r="CPM2" s="8"/>
      <c r="CPN2" s="8"/>
      <c r="CPO2" s="8"/>
      <c r="CPP2" s="8"/>
      <c r="CPQ2" s="8"/>
      <c r="CPR2" s="8"/>
      <c r="CPS2" s="8"/>
      <c r="CPT2" s="8"/>
      <c r="CPU2" s="8"/>
      <c r="CPV2" s="8"/>
      <c r="CPW2" s="8"/>
      <c r="CPX2" s="8"/>
      <c r="CPY2" s="8"/>
      <c r="CPZ2" s="8"/>
      <c r="CQA2" s="8"/>
      <c r="CQB2" s="8"/>
      <c r="CQC2" s="8"/>
      <c r="CQD2" s="8"/>
      <c r="CQE2" s="8"/>
      <c r="CQF2" s="8"/>
      <c r="CQG2" s="8"/>
      <c r="CQH2" s="8"/>
      <c r="CQI2" s="8"/>
      <c r="CQJ2" s="8"/>
      <c r="CQK2" s="8"/>
      <c r="CQL2" s="8"/>
      <c r="CQM2" s="8"/>
      <c r="CQN2" s="8"/>
      <c r="CQO2" s="8"/>
      <c r="CQP2" s="8"/>
      <c r="CQQ2" s="8"/>
      <c r="CQR2" s="8"/>
      <c r="CQS2" s="8"/>
      <c r="CQT2" s="8"/>
      <c r="CQU2" s="8"/>
      <c r="CQV2" s="8"/>
      <c r="CQW2" s="8"/>
      <c r="CQX2" s="8"/>
      <c r="CQY2" s="8"/>
      <c r="CQZ2" s="8"/>
      <c r="CRA2" s="8"/>
      <c r="CRB2" s="8"/>
      <c r="CRC2" s="8"/>
      <c r="CRD2" s="8"/>
      <c r="CRE2" s="8"/>
      <c r="CRF2" s="8"/>
      <c r="CRG2" s="8"/>
      <c r="CRH2" s="8"/>
      <c r="CRI2" s="8"/>
      <c r="CRJ2" s="8"/>
      <c r="CRK2" s="8"/>
      <c r="CRL2" s="8"/>
      <c r="CRM2" s="8"/>
      <c r="CRN2" s="8"/>
      <c r="CRO2" s="8"/>
      <c r="CRP2" s="8"/>
      <c r="CRQ2" s="8"/>
      <c r="CRR2" s="8"/>
      <c r="CRS2" s="8"/>
      <c r="CRT2" s="8"/>
      <c r="CRU2" s="8"/>
      <c r="CRV2" s="8"/>
      <c r="CRW2" s="8"/>
      <c r="CRX2" s="8"/>
      <c r="CRY2" s="8"/>
      <c r="CRZ2" s="8"/>
      <c r="CSA2" s="8"/>
      <c r="CSB2" s="8"/>
      <c r="CSC2" s="8"/>
      <c r="CSD2" s="8"/>
      <c r="CSE2" s="8"/>
      <c r="CSF2" s="8"/>
      <c r="CSG2" s="8"/>
      <c r="CSH2" s="8"/>
      <c r="CSI2" s="8"/>
      <c r="CSJ2" s="8"/>
      <c r="CSK2" s="8"/>
      <c r="CSL2" s="8"/>
      <c r="CSM2" s="8"/>
      <c r="CSN2" s="8"/>
      <c r="CSO2" s="8"/>
      <c r="CSP2" s="8"/>
      <c r="CSQ2" s="8"/>
      <c r="CSR2" s="8"/>
      <c r="CSS2" s="8"/>
      <c r="CST2" s="8"/>
      <c r="CSU2" s="8"/>
      <c r="CSV2" s="8"/>
      <c r="CSW2" s="8"/>
      <c r="CSX2" s="8"/>
      <c r="CSY2" s="8"/>
      <c r="CSZ2" s="8"/>
      <c r="CTA2" s="8"/>
      <c r="CTB2" s="8"/>
      <c r="CTC2" s="8"/>
      <c r="CTD2" s="8"/>
      <c r="CTE2" s="8"/>
      <c r="CTF2" s="8"/>
      <c r="CTG2" s="8"/>
      <c r="CTH2" s="8"/>
      <c r="CTI2" s="8"/>
      <c r="CTJ2" s="8"/>
      <c r="CTK2" s="8"/>
      <c r="CTL2" s="8"/>
      <c r="CTM2" s="8"/>
      <c r="CTN2" s="8"/>
      <c r="CTO2" s="8"/>
      <c r="CTP2" s="8"/>
      <c r="CTQ2" s="8"/>
      <c r="CTR2" s="8"/>
      <c r="CTS2" s="8"/>
      <c r="CTT2" s="8"/>
      <c r="CTU2" s="8"/>
      <c r="CTV2" s="8"/>
      <c r="CTW2" s="8"/>
      <c r="CTX2" s="8"/>
      <c r="CTY2" s="8"/>
      <c r="CTZ2" s="8"/>
      <c r="CUA2" s="8"/>
      <c r="CUB2" s="8"/>
      <c r="CUC2" s="8"/>
      <c r="CUD2" s="8"/>
      <c r="CUE2" s="8"/>
      <c r="CUF2" s="8"/>
      <c r="CUG2" s="8"/>
      <c r="CUH2" s="8"/>
      <c r="CUI2" s="8"/>
      <c r="CUJ2" s="8"/>
      <c r="CUK2" s="8"/>
      <c r="CUL2" s="8"/>
      <c r="CUM2" s="8"/>
      <c r="CUN2" s="8"/>
      <c r="CUO2" s="8"/>
      <c r="CUP2" s="8"/>
      <c r="CUQ2" s="8"/>
      <c r="CUR2" s="8"/>
      <c r="CUS2" s="8"/>
      <c r="CUT2" s="8"/>
      <c r="CUU2" s="8"/>
      <c r="CUV2" s="8"/>
      <c r="CUW2" s="8"/>
      <c r="CUX2" s="8"/>
      <c r="CUY2" s="8"/>
      <c r="CUZ2" s="8"/>
      <c r="CVA2" s="8"/>
      <c r="CVB2" s="8"/>
      <c r="CVC2" s="8"/>
      <c r="CVD2" s="8"/>
      <c r="CVE2" s="8"/>
      <c r="CVF2" s="8"/>
      <c r="CVG2" s="8"/>
      <c r="CVH2" s="8"/>
      <c r="CVI2" s="8"/>
      <c r="CVJ2" s="8"/>
      <c r="CVK2" s="8"/>
      <c r="CVL2" s="8"/>
      <c r="CVM2" s="8"/>
      <c r="CVN2" s="8"/>
      <c r="CVO2" s="8"/>
      <c r="CVP2" s="8"/>
      <c r="CVQ2" s="8"/>
      <c r="CVR2" s="8"/>
      <c r="CVS2" s="8"/>
      <c r="CVT2" s="8"/>
      <c r="CVU2" s="8"/>
      <c r="CVV2" s="8"/>
      <c r="CVW2" s="8"/>
      <c r="CVX2" s="8"/>
      <c r="CVY2" s="8"/>
      <c r="CVZ2" s="8"/>
      <c r="CWA2" s="8"/>
      <c r="CWB2" s="8"/>
      <c r="CWC2" s="8"/>
      <c r="CWD2" s="8"/>
      <c r="CWE2" s="8"/>
      <c r="CWF2" s="8"/>
      <c r="CWG2" s="8"/>
      <c r="CWH2" s="8"/>
      <c r="CWI2" s="8"/>
      <c r="CWJ2" s="8"/>
      <c r="CWK2" s="8"/>
      <c r="CWL2" s="8"/>
      <c r="CWM2" s="8"/>
      <c r="CWN2" s="8"/>
      <c r="CWO2" s="8"/>
      <c r="CWP2" s="8"/>
      <c r="CWQ2" s="8"/>
      <c r="CWR2" s="8"/>
      <c r="CWS2" s="8"/>
      <c r="CWT2" s="8"/>
      <c r="CWU2" s="8"/>
      <c r="CWV2" s="8"/>
      <c r="CWW2" s="8"/>
      <c r="CWX2" s="8"/>
      <c r="CWY2" s="8"/>
      <c r="CWZ2" s="8"/>
      <c r="CXA2" s="8"/>
      <c r="CXB2" s="8"/>
      <c r="CXC2" s="8"/>
      <c r="CXD2" s="8"/>
      <c r="CXE2" s="8"/>
      <c r="CXF2" s="8"/>
      <c r="CXG2" s="8"/>
      <c r="CXH2" s="8"/>
      <c r="CXI2" s="8"/>
      <c r="CXJ2" s="8"/>
      <c r="CXK2" s="8"/>
      <c r="CXL2" s="8"/>
      <c r="CXM2" s="8"/>
      <c r="CXN2" s="8"/>
      <c r="CXO2" s="8"/>
      <c r="CXP2" s="8"/>
      <c r="CXQ2" s="8"/>
      <c r="CXR2" s="8"/>
      <c r="CXS2" s="8"/>
      <c r="CXT2" s="8"/>
      <c r="CXU2" s="8"/>
      <c r="CXV2" s="8"/>
      <c r="CXW2" s="8"/>
      <c r="CXX2" s="8"/>
      <c r="CXY2" s="8"/>
      <c r="CXZ2" s="8"/>
      <c r="CYA2" s="8"/>
      <c r="CYB2" s="8"/>
      <c r="CYC2" s="8"/>
      <c r="CYD2" s="8"/>
      <c r="CYE2" s="8"/>
      <c r="CYF2" s="8"/>
      <c r="CYG2" s="8"/>
      <c r="CYH2" s="8"/>
      <c r="CYI2" s="8"/>
      <c r="CYJ2" s="8"/>
      <c r="CYK2" s="8"/>
      <c r="CYL2" s="8"/>
      <c r="CYM2" s="8"/>
      <c r="CYN2" s="8"/>
      <c r="CYO2" s="8"/>
      <c r="CYP2" s="8"/>
      <c r="CYQ2" s="8"/>
      <c r="CYR2" s="8"/>
      <c r="CYS2" s="8"/>
      <c r="CYT2" s="8"/>
      <c r="CYU2" s="8"/>
      <c r="CYV2" s="8"/>
      <c r="CYW2" s="8"/>
      <c r="CYX2" s="8"/>
      <c r="CYY2" s="8"/>
      <c r="CYZ2" s="8"/>
      <c r="CZA2" s="8"/>
      <c r="CZB2" s="8"/>
      <c r="CZC2" s="8"/>
      <c r="CZD2" s="8"/>
      <c r="CZE2" s="8"/>
      <c r="CZF2" s="8"/>
      <c r="CZG2" s="8"/>
      <c r="CZH2" s="8"/>
      <c r="CZI2" s="8"/>
      <c r="CZJ2" s="8"/>
      <c r="CZK2" s="8"/>
      <c r="CZL2" s="8"/>
      <c r="CZM2" s="8"/>
      <c r="CZN2" s="8"/>
      <c r="CZO2" s="8"/>
      <c r="CZP2" s="8"/>
      <c r="CZQ2" s="8"/>
      <c r="CZR2" s="8"/>
      <c r="CZS2" s="8"/>
      <c r="CZT2" s="8"/>
      <c r="CZU2" s="8"/>
      <c r="CZV2" s="8"/>
      <c r="CZW2" s="8"/>
      <c r="CZX2" s="8"/>
      <c r="CZY2" s="8"/>
      <c r="CZZ2" s="8"/>
      <c r="DAA2" s="8"/>
      <c r="DAB2" s="8"/>
      <c r="DAC2" s="8"/>
      <c r="DAD2" s="8"/>
      <c r="DAE2" s="8"/>
      <c r="DAF2" s="8"/>
      <c r="DAG2" s="8"/>
      <c r="DAH2" s="8"/>
      <c r="DAI2" s="8"/>
      <c r="DAJ2" s="8"/>
      <c r="DAK2" s="8"/>
      <c r="DAL2" s="8"/>
      <c r="DAM2" s="8"/>
      <c r="DAN2" s="8"/>
      <c r="DAO2" s="8"/>
      <c r="DAP2" s="8"/>
      <c r="DAQ2" s="8"/>
      <c r="DAR2" s="8"/>
      <c r="DAS2" s="8"/>
      <c r="DAT2" s="8"/>
      <c r="DAU2" s="8"/>
      <c r="DAV2" s="8"/>
      <c r="DAW2" s="8"/>
      <c r="DAX2" s="8"/>
      <c r="DAY2" s="8"/>
      <c r="DAZ2" s="8"/>
      <c r="DBA2" s="8"/>
      <c r="DBB2" s="8"/>
      <c r="DBC2" s="8"/>
      <c r="DBD2" s="8"/>
      <c r="DBE2" s="8"/>
      <c r="DBF2" s="8"/>
      <c r="DBG2" s="8"/>
      <c r="DBH2" s="8"/>
      <c r="DBI2" s="8"/>
      <c r="DBJ2" s="8"/>
      <c r="DBK2" s="8"/>
      <c r="DBL2" s="8"/>
      <c r="DBM2" s="8"/>
      <c r="DBN2" s="8"/>
      <c r="DBO2" s="8"/>
      <c r="DBP2" s="8"/>
      <c r="DBQ2" s="8"/>
      <c r="DBR2" s="8"/>
      <c r="DBS2" s="8"/>
      <c r="DBT2" s="8"/>
      <c r="DBU2" s="8"/>
      <c r="DBV2" s="8"/>
      <c r="DBW2" s="8"/>
      <c r="DBX2" s="8"/>
      <c r="DBY2" s="8"/>
      <c r="DBZ2" s="8"/>
      <c r="DCA2" s="8"/>
      <c r="DCB2" s="8"/>
      <c r="DCC2" s="8"/>
      <c r="DCD2" s="8"/>
      <c r="DCE2" s="8"/>
      <c r="DCF2" s="8"/>
      <c r="DCG2" s="8"/>
      <c r="DCH2" s="8"/>
      <c r="DCI2" s="8"/>
      <c r="DCJ2" s="8"/>
      <c r="DCK2" s="8"/>
      <c r="DCL2" s="8"/>
      <c r="DCM2" s="8"/>
      <c r="DCN2" s="8"/>
      <c r="DCO2" s="8"/>
      <c r="DCP2" s="8"/>
      <c r="DCQ2" s="8"/>
      <c r="DCR2" s="8"/>
      <c r="DCS2" s="8"/>
      <c r="DCT2" s="8"/>
      <c r="DCU2" s="8"/>
      <c r="DCV2" s="8"/>
      <c r="DCW2" s="8"/>
      <c r="DCX2" s="8"/>
      <c r="DCY2" s="8"/>
      <c r="DCZ2" s="8"/>
      <c r="DDA2" s="8"/>
      <c r="DDB2" s="8"/>
      <c r="DDC2" s="8"/>
      <c r="DDD2" s="8"/>
      <c r="DDE2" s="8"/>
      <c r="DDF2" s="8"/>
      <c r="DDG2" s="8"/>
      <c r="DDH2" s="8"/>
      <c r="DDI2" s="8"/>
      <c r="DDJ2" s="8"/>
      <c r="DDK2" s="8"/>
      <c r="DDL2" s="8"/>
      <c r="DDM2" s="8"/>
      <c r="DDN2" s="8"/>
      <c r="DDO2" s="8"/>
      <c r="DDP2" s="8"/>
      <c r="DDQ2" s="8"/>
      <c r="DDR2" s="8"/>
      <c r="DDS2" s="8"/>
      <c r="DDT2" s="8"/>
      <c r="DDU2" s="8"/>
      <c r="DDV2" s="8"/>
      <c r="DDW2" s="8"/>
      <c r="DDX2" s="8"/>
      <c r="DDY2" s="8"/>
      <c r="DDZ2" s="8"/>
      <c r="DEA2" s="8"/>
      <c r="DEB2" s="8"/>
      <c r="DEC2" s="8"/>
      <c r="DED2" s="8"/>
      <c r="DEE2" s="8"/>
      <c r="DEF2" s="8"/>
      <c r="DEG2" s="8"/>
      <c r="DEH2" s="8"/>
      <c r="DEI2" s="8"/>
      <c r="DEJ2" s="8"/>
      <c r="DEK2" s="8"/>
      <c r="DEL2" s="8"/>
      <c r="DEM2" s="8"/>
      <c r="DEN2" s="8"/>
      <c r="DEO2" s="8"/>
      <c r="DEP2" s="8"/>
      <c r="DEQ2" s="8"/>
      <c r="DER2" s="8"/>
      <c r="DES2" s="8"/>
      <c r="DET2" s="8"/>
      <c r="DEU2" s="8"/>
      <c r="DEV2" s="8"/>
      <c r="DEW2" s="8"/>
      <c r="DEX2" s="8"/>
      <c r="DEY2" s="8"/>
      <c r="DEZ2" s="8"/>
      <c r="DFA2" s="8"/>
      <c r="DFB2" s="8"/>
      <c r="DFC2" s="8"/>
      <c r="DFD2" s="8"/>
      <c r="DFE2" s="8"/>
      <c r="DFF2" s="8"/>
      <c r="DFG2" s="8"/>
      <c r="DFH2" s="8"/>
      <c r="DFI2" s="8"/>
      <c r="DFJ2" s="8"/>
      <c r="DFK2" s="8"/>
      <c r="DFL2" s="8"/>
      <c r="DFM2" s="8"/>
      <c r="DFN2" s="8"/>
      <c r="DFO2" s="8"/>
      <c r="DFP2" s="8"/>
      <c r="DFQ2" s="8"/>
      <c r="DFR2" s="8"/>
      <c r="DFS2" s="8"/>
      <c r="DFT2" s="8"/>
      <c r="DFU2" s="8"/>
      <c r="DFV2" s="8"/>
      <c r="DFW2" s="8"/>
      <c r="DFX2" s="8"/>
      <c r="DFY2" s="8"/>
      <c r="DFZ2" s="8"/>
      <c r="DGA2" s="8"/>
      <c r="DGB2" s="8"/>
      <c r="DGC2" s="8"/>
      <c r="DGD2" s="8"/>
      <c r="DGE2" s="8"/>
      <c r="DGF2" s="8"/>
      <c r="DGG2" s="8"/>
      <c r="DGH2" s="8"/>
      <c r="DGI2" s="8"/>
      <c r="DGJ2" s="8"/>
      <c r="DGK2" s="8"/>
      <c r="DGL2" s="8"/>
      <c r="DGM2" s="8"/>
      <c r="DGN2" s="8"/>
      <c r="DGO2" s="8"/>
      <c r="DGP2" s="8"/>
      <c r="DGQ2" s="8"/>
      <c r="DGR2" s="8"/>
      <c r="DGS2" s="8"/>
      <c r="DGT2" s="8"/>
      <c r="DGU2" s="8"/>
      <c r="DGV2" s="8"/>
      <c r="DGW2" s="8"/>
      <c r="DGX2" s="8"/>
      <c r="DGY2" s="8"/>
      <c r="DGZ2" s="8"/>
      <c r="DHA2" s="8"/>
      <c r="DHB2" s="8"/>
      <c r="DHC2" s="8"/>
      <c r="DHD2" s="8"/>
      <c r="DHE2" s="8"/>
      <c r="DHF2" s="8"/>
      <c r="DHG2" s="8"/>
      <c r="DHH2" s="8"/>
      <c r="DHI2" s="8"/>
      <c r="DHJ2" s="8"/>
      <c r="DHK2" s="8"/>
      <c r="DHL2" s="8"/>
      <c r="DHM2" s="8"/>
      <c r="DHN2" s="8"/>
      <c r="DHO2" s="8"/>
      <c r="DHP2" s="8"/>
      <c r="DHQ2" s="8"/>
      <c r="DHR2" s="8"/>
      <c r="DHS2" s="8"/>
      <c r="DHT2" s="8"/>
      <c r="DHU2" s="8"/>
      <c r="DHV2" s="8"/>
      <c r="DHW2" s="8"/>
      <c r="DHX2" s="8"/>
      <c r="DHY2" s="8"/>
      <c r="DHZ2" s="8"/>
      <c r="DIA2" s="8"/>
      <c r="DIB2" s="8"/>
      <c r="DIC2" s="8"/>
      <c r="DID2" s="8"/>
      <c r="DIE2" s="8"/>
      <c r="DIF2" s="8"/>
      <c r="DIG2" s="8"/>
      <c r="DIH2" s="8"/>
      <c r="DII2" s="8"/>
      <c r="DIJ2" s="8"/>
      <c r="DIK2" s="8"/>
      <c r="DIL2" s="8"/>
      <c r="DIM2" s="8"/>
      <c r="DIN2" s="8"/>
      <c r="DIO2" s="8"/>
      <c r="DIP2" s="8"/>
      <c r="DIQ2" s="8"/>
      <c r="DIR2" s="8"/>
      <c r="DIS2" s="8"/>
      <c r="DIT2" s="8"/>
      <c r="DIU2" s="8"/>
      <c r="DIV2" s="8"/>
      <c r="DIW2" s="8"/>
      <c r="DIX2" s="8"/>
      <c r="DIY2" s="8"/>
      <c r="DIZ2" s="8"/>
      <c r="DJA2" s="8"/>
      <c r="DJB2" s="8"/>
      <c r="DJC2" s="8"/>
      <c r="DJD2" s="8"/>
      <c r="DJE2" s="8"/>
      <c r="DJF2" s="8"/>
      <c r="DJG2" s="8"/>
      <c r="DJH2" s="8"/>
      <c r="DJI2" s="8"/>
      <c r="DJJ2" s="8"/>
      <c r="DJK2" s="8"/>
      <c r="DJL2" s="8"/>
      <c r="DJM2" s="8"/>
      <c r="DJN2" s="8"/>
      <c r="DJO2" s="8"/>
      <c r="DJP2" s="8"/>
      <c r="DJQ2" s="8"/>
      <c r="DJR2" s="8"/>
      <c r="DJS2" s="8"/>
      <c r="DJT2" s="8"/>
      <c r="DJU2" s="8"/>
      <c r="DJV2" s="8"/>
      <c r="DJW2" s="8"/>
      <c r="DJX2" s="8"/>
      <c r="DJY2" s="8"/>
      <c r="DJZ2" s="8"/>
      <c r="DKA2" s="8"/>
      <c r="DKB2" s="8"/>
      <c r="DKC2" s="8"/>
      <c r="DKD2" s="8"/>
      <c r="DKE2" s="8"/>
      <c r="DKF2" s="8"/>
      <c r="DKG2" s="8"/>
      <c r="DKH2" s="8"/>
      <c r="DKI2" s="8"/>
      <c r="DKJ2" s="8"/>
      <c r="DKK2" s="8"/>
      <c r="DKL2" s="8"/>
      <c r="DKM2" s="8"/>
      <c r="DKN2" s="8"/>
      <c r="DKO2" s="8"/>
      <c r="DKP2" s="8"/>
      <c r="DKQ2" s="8"/>
      <c r="DKR2" s="8"/>
      <c r="DKS2" s="8"/>
      <c r="DKT2" s="8"/>
      <c r="DKU2" s="8"/>
      <c r="DKV2" s="8"/>
      <c r="DKW2" s="8"/>
      <c r="DKX2" s="8"/>
      <c r="DKY2" s="8"/>
      <c r="DKZ2" s="8"/>
      <c r="DLA2" s="8"/>
      <c r="DLB2" s="8"/>
      <c r="DLC2" s="8"/>
      <c r="DLD2" s="8"/>
      <c r="DLE2" s="8"/>
      <c r="DLF2" s="8"/>
      <c r="DLG2" s="8"/>
      <c r="DLH2" s="8"/>
      <c r="DLI2" s="8"/>
      <c r="DLJ2" s="8"/>
      <c r="DLK2" s="8"/>
      <c r="DLL2" s="8"/>
      <c r="DLM2" s="8"/>
      <c r="DLN2" s="8"/>
      <c r="DLO2" s="8"/>
      <c r="DLP2" s="8"/>
      <c r="DLQ2" s="8"/>
      <c r="DLR2" s="8"/>
      <c r="DLS2" s="8"/>
      <c r="DLT2" s="8"/>
      <c r="DLU2" s="8"/>
      <c r="DLV2" s="8"/>
      <c r="DLW2" s="8"/>
      <c r="DLX2" s="8"/>
      <c r="DLY2" s="8"/>
      <c r="DLZ2" s="8"/>
      <c r="DMA2" s="8"/>
      <c r="DMB2" s="8"/>
      <c r="DMC2" s="8"/>
      <c r="DMD2" s="8"/>
      <c r="DME2" s="8"/>
      <c r="DMF2" s="8"/>
      <c r="DMG2" s="8"/>
      <c r="DMH2" s="8"/>
      <c r="DMI2" s="8"/>
      <c r="DMJ2" s="8"/>
      <c r="DMK2" s="8"/>
      <c r="DML2" s="8"/>
      <c r="DMM2" s="8"/>
      <c r="DMN2" s="8"/>
      <c r="DMO2" s="8"/>
      <c r="DMP2" s="8"/>
      <c r="DMQ2" s="8"/>
      <c r="DMR2" s="8"/>
      <c r="DMS2" s="8"/>
      <c r="DMT2" s="8"/>
      <c r="DMU2" s="8"/>
      <c r="DMV2" s="8"/>
      <c r="DMW2" s="8"/>
      <c r="DMX2" s="8"/>
      <c r="DMY2" s="8"/>
      <c r="DMZ2" s="8"/>
      <c r="DNA2" s="8"/>
      <c r="DNB2" s="8"/>
      <c r="DNC2" s="8"/>
      <c r="DND2" s="8"/>
      <c r="DNE2" s="8"/>
      <c r="DNF2" s="8"/>
      <c r="DNG2" s="8"/>
      <c r="DNH2" s="8"/>
      <c r="DNI2" s="8"/>
      <c r="DNJ2" s="8"/>
      <c r="DNK2" s="8"/>
      <c r="DNL2" s="8"/>
      <c r="DNM2" s="8"/>
      <c r="DNN2" s="8"/>
      <c r="DNO2" s="8"/>
      <c r="DNP2" s="8"/>
      <c r="DNQ2" s="8"/>
      <c r="DNR2" s="8"/>
      <c r="DNS2" s="8"/>
      <c r="DNT2" s="8"/>
      <c r="DNU2" s="8"/>
      <c r="DNV2" s="8"/>
      <c r="DNW2" s="8"/>
      <c r="DNX2" s="8"/>
      <c r="DNY2" s="8"/>
      <c r="DNZ2" s="8"/>
      <c r="DOA2" s="8"/>
      <c r="DOB2" s="8"/>
      <c r="DOC2" s="8"/>
      <c r="DOD2" s="8"/>
      <c r="DOE2" s="8"/>
      <c r="DOF2" s="8"/>
      <c r="DOG2" s="8"/>
      <c r="DOH2" s="8"/>
      <c r="DOI2" s="8"/>
      <c r="DOJ2" s="8"/>
      <c r="DOK2" s="8"/>
      <c r="DOL2" s="8"/>
      <c r="DOM2" s="8"/>
      <c r="DON2" s="8"/>
      <c r="DOO2" s="8"/>
      <c r="DOP2" s="8"/>
      <c r="DOQ2" s="8"/>
      <c r="DOR2" s="8"/>
      <c r="DOS2" s="8"/>
      <c r="DOT2" s="8"/>
      <c r="DOU2" s="8"/>
      <c r="DOV2" s="8"/>
      <c r="DOW2" s="8"/>
      <c r="DOX2" s="8"/>
      <c r="DOY2" s="8"/>
      <c r="DOZ2" s="8"/>
      <c r="DPA2" s="8"/>
      <c r="DPB2" s="8"/>
      <c r="DPC2" s="8"/>
      <c r="DPD2" s="8"/>
      <c r="DPE2" s="8"/>
      <c r="DPF2" s="8"/>
      <c r="DPG2" s="8"/>
      <c r="DPH2" s="8"/>
      <c r="DPI2" s="8"/>
      <c r="DPJ2" s="8"/>
      <c r="DPK2" s="8"/>
      <c r="DPL2" s="8"/>
      <c r="DPM2" s="8"/>
      <c r="DPN2" s="8"/>
      <c r="DPO2" s="8"/>
      <c r="DPP2" s="8"/>
      <c r="DPQ2" s="8"/>
      <c r="DPR2" s="8"/>
      <c r="DPS2" s="8"/>
      <c r="DPT2" s="8"/>
      <c r="DPU2" s="8"/>
      <c r="DPV2" s="8"/>
      <c r="DPW2" s="8"/>
      <c r="DPX2" s="8"/>
      <c r="DPY2" s="8"/>
      <c r="DPZ2" s="8"/>
      <c r="DQA2" s="8"/>
      <c r="DQB2" s="8"/>
      <c r="DQC2" s="8"/>
      <c r="DQD2" s="8"/>
      <c r="DQE2" s="8"/>
      <c r="DQF2" s="8"/>
      <c r="DQG2" s="8"/>
      <c r="DQH2" s="8"/>
      <c r="DQI2" s="8"/>
      <c r="DQJ2" s="8"/>
      <c r="DQK2" s="8"/>
      <c r="DQL2" s="8"/>
      <c r="DQM2" s="8"/>
      <c r="DQN2" s="8"/>
      <c r="DQO2" s="8"/>
      <c r="DQP2" s="8"/>
      <c r="DQQ2" s="8"/>
      <c r="DQR2" s="8"/>
      <c r="DQS2" s="8"/>
      <c r="DQT2" s="8"/>
      <c r="DQU2" s="8"/>
      <c r="DQV2" s="8"/>
      <c r="DQW2" s="8"/>
      <c r="DQX2" s="8"/>
      <c r="DQY2" s="8"/>
      <c r="DQZ2" s="8"/>
      <c r="DRA2" s="8"/>
      <c r="DRB2" s="8"/>
      <c r="DRC2" s="8"/>
      <c r="DRD2" s="8"/>
      <c r="DRE2" s="8"/>
      <c r="DRF2" s="8"/>
      <c r="DRG2" s="8"/>
      <c r="DRH2" s="8"/>
      <c r="DRI2" s="8"/>
      <c r="DRJ2" s="8"/>
      <c r="DRK2" s="8"/>
      <c r="DRL2" s="8"/>
      <c r="DRM2" s="8"/>
      <c r="DRN2" s="8"/>
      <c r="DRO2" s="8"/>
      <c r="DRP2" s="8"/>
      <c r="DRQ2" s="8"/>
      <c r="DRR2" s="8"/>
      <c r="DRS2" s="8"/>
      <c r="DRT2" s="8"/>
      <c r="DRU2" s="8"/>
      <c r="DRV2" s="8"/>
      <c r="DRW2" s="8"/>
      <c r="DRX2" s="8"/>
      <c r="DRY2" s="8"/>
      <c r="DRZ2" s="8"/>
      <c r="DSA2" s="8"/>
      <c r="DSB2" s="8"/>
      <c r="DSC2" s="8"/>
      <c r="DSD2" s="8"/>
      <c r="DSE2" s="8"/>
      <c r="DSF2" s="8"/>
      <c r="DSG2" s="8"/>
      <c r="DSH2" s="8"/>
      <c r="DSI2" s="8"/>
      <c r="DSJ2" s="8"/>
      <c r="DSK2" s="8"/>
      <c r="DSL2" s="8"/>
      <c r="DSM2" s="8"/>
      <c r="DSN2" s="8"/>
      <c r="DSO2" s="8"/>
      <c r="DSP2" s="8"/>
      <c r="DSQ2" s="8"/>
      <c r="DSR2" s="8"/>
      <c r="DSS2" s="8"/>
      <c r="DST2" s="8"/>
      <c r="DSU2" s="8"/>
      <c r="DSV2" s="8"/>
      <c r="DSW2" s="8"/>
      <c r="DSX2" s="8"/>
      <c r="DSY2" s="8"/>
      <c r="DSZ2" s="8"/>
      <c r="DTA2" s="8"/>
      <c r="DTB2" s="8"/>
      <c r="DTC2" s="8"/>
      <c r="DTD2" s="8"/>
      <c r="DTE2" s="8"/>
      <c r="DTF2" s="8"/>
      <c r="DTG2" s="8"/>
      <c r="DTH2" s="8"/>
      <c r="DTI2" s="8"/>
      <c r="DTJ2" s="8"/>
      <c r="DTK2" s="8"/>
      <c r="DTL2" s="8"/>
      <c r="DTM2" s="8"/>
      <c r="DTN2" s="8"/>
      <c r="DTO2" s="8"/>
      <c r="DTP2" s="8"/>
      <c r="DTQ2" s="8"/>
      <c r="DTR2" s="8"/>
      <c r="DTS2" s="8"/>
      <c r="DTT2" s="8"/>
      <c r="DTU2" s="8"/>
      <c r="DTV2" s="8"/>
      <c r="DTW2" s="8"/>
      <c r="DTX2" s="8"/>
      <c r="DTY2" s="8"/>
      <c r="DTZ2" s="8"/>
      <c r="DUA2" s="8"/>
      <c r="DUB2" s="8"/>
      <c r="DUC2" s="8"/>
      <c r="DUD2" s="8"/>
      <c r="DUE2" s="8"/>
      <c r="DUF2" s="8"/>
      <c r="DUG2" s="8"/>
      <c r="DUH2" s="8"/>
      <c r="DUI2" s="8"/>
      <c r="DUJ2" s="8"/>
      <c r="DUK2" s="8"/>
      <c r="DUL2" s="8"/>
      <c r="DUM2" s="8"/>
      <c r="DUN2" s="8"/>
      <c r="DUO2" s="8"/>
      <c r="DUP2" s="8"/>
      <c r="DUQ2" s="8"/>
      <c r="DUR2" s="8"/>
      <c r="DUS2" s="8"/>
      <c r="DUT2" s="8"/>
      <c r="DUU2" s="8"/>
      <c r="DUV2" s="8"/>
      <c r="DUW2" s="8"/>
      <c r="DUX2" s="8"/>
      <c r="DUY2" s="8"/>
      <c r="DUZ2" s="8"/>
      <c r="DVA2" s="8"/>
      <c r="DVB2" s="8"/>
      <c r="DVC2" s="8"/>
      <c r="DVD2" s="8"/>
      <c r="DVE2" s="8"/>
      <c r="DVF2" s="8"/>
      <c r="DVG2" s="8"/>
      <c r="DVH2" s="8"/>
      <c r="DVI2" s="8"/>
      <c r="DVJ2" s="8"/>
      <c r="DVK2" s="8"/>
      <c r="DVL2" s="8"/>
      <c r="DVM2" s="8"/>
      <c r="DVN2" s="8"/>
      <c r="DVO2" s="8"/>
      <c r="DVP2" s="8"/>
      <c r="DVQ2" s="8"/>
      <c r="DVR2" s="8"/>
      <c r="DVS2" s="8"/>
      <c r="DVT2" s="8"/>
      <c r="DVU2" s="8"/>
      <c r="DVV2" s="8"/>
      <c r="DVW2" s="8"/>
      <c r="DVX2" s="8"/>
      <c r="DVY2" s="8"/>
      <c r="DVZ2" s="8"/>
      <c r="DWA2" s="8"/>
      <c r="DWB2" s="8"/>
      <c r="DWC2" s="8"/>
      <c r="DWD2" s="8"/>
      <c r="DWE2" s="8"/>
      <c r="DWF2" s="8"/>
      <c r="DWG2" s="8"/>
      <c r="DWH2" s="8"/>
      <c r="DWI2" s="8"/>
      <c r="DWJ2" s="8"/>
      <c r="DWK2" s="8"/>
      <c r="DWL2" s="8"/>
      <c r="DWM2" s="8"/>
      <c r="DWN2" s="8"/>
      <c r="DWO2" s="8"/>
      <c r="DWP2" s="8"/>
      <c r="DWQ2" s="8"/>
      <c r="DWR2" s="8"/>
      <c r="DWS2" s="8"/>
      <c r="DWT2" s="8"/>
      <c r="DWU2" s="8"/>
      <c r="DWV2" s="8"/>
      <c r="DWW2" s="8"/>
      <c r="DWX2" s="8"/>
      <c r="DWY2" s="8"/>
      <c r="DWZ2" s="8"/>
      <c r="DXA2" s="8"/>
      <c r="DXB2" s="8"/>
      <c r="DXC2" s="8"/>
      <c r="DXD2" s="8"/>
      <c r="DXE2" s="8"/>
      <c r="DXF2" s="8"/>
      <c r="DXG2" s="8"/>
      <c r="DXH2" s="8"/>
      <c r="DXI2" s="8"/>
      <c r="DXJ2" s="8"/>
      <c r="DXK2" s="8"/>
      <c r="DXL2" s="8"/>
      <c r="DXM2" s="8"/>
      <c r="DXN2" s="8"/>
      <c r="DXO2" s="8"/>
      <c r="DXP2" s="8"/>
      <c r="DXQ2" s="8"/>
      <c r="DXR2" s="8"/>
      <c r="DXS2" s="8"/>
      <c r="DXT2" s="8"/>
      <c r="DXU2" s="8"/>
      <c r="DXV2" s="8"/>
      <c r="DXW2" s="8"/>
      <c r="DXX2" s="8"/>
      <c r="DXY2" s="8"/>
      <c r="DXZ2" s="8"/>
      <c r="DYA2" s="8"/>
      <c r="DYB2" s="8"/>
      <c r="DYC2" s="8"/>
      <c r="DYD2" s="8"/>
      <c r="DYE2" s="8"/>
      <c r="DYF2" s="8"/>
      <c r="DYG2" s="8"/>
      <c r="DYH2" s="8"/>
      <c r="DYI2" s="8"/>
      <c r="DYJ2" s="8"/>
      <c r="DYK2" s="8"/>
      <c r="DYL2" s="8"/>
      <c r="DYM2" s="8"/>
      <c r="DYN2" s="8"/>
      <c r="DYO2" s="8"/>
      <c r="DYP2" s="8"/>
      <c r="DYQ2" s="8"/>
      <c r="DYR2" s="8"/>
      <c r="DYS2" s="8"/>
      <c r="DYT2" s="8"/>
      <c r="DYU2" s="8"/>
      <c r="DYV2" s="8"/>
      <c r="DYW2" s="8"/>
      <c r="DYX2" s="8"/>
      <c r="DYY2" s="8"/>
      <c r="DYZ2" s="8"/>
      <c r="DZA2" s="8"/>
      <c r="DZB2" s="8"/>
      <c r="DZC2" s="8"/>
      <c r="DZD2" s="8"/>
      <c r="DZE2" s="8"/>
      <c r="DZF2" s="8"/>
      <c r="DZG2" s="8"/>
      <c r="DZH2" s="8"/>
      <c r="DZI2" s="8"/>
      <c r="DZJ2" s="8"/>
      <c r="DZK2" s="8"/>
      <c r="DZL2" s="8"/>
      <c r="DZM2" s="8"/>
      <c r="DZN2" s="8"/>
      <c r="DZO2" s="8"/>
      <c r="DZP2" s="8"/>
      <c r="DZQ2" s="8"/>
      <c r="DZR2" s="8"/>
      <c r="DZS2" s="8"/>
      <c r="DZT2" s="8"/>
      <c r="DZU2" s="8"/>
      <c r="DZV2" s="8"/>
      <c r="DZW2" s="8"/>
      <c r="DZX2" s="8"/>
      <c r="DZY2" s="8"/>
      <c r="DZZ2" s="8"/>
      <c r="EAA2" s="8"/>
      <c r="EAB2" s="8"/>
      <c r="EAC2" s="8"/>
      <c r="EAD2" s="8"/>
      <c r="EAE2" s="8"/>
      <c r="EAF2" s="8"/>
      <c r="EAG2" s="8"/>
      <c r="EAH2" s="8"/>
      <c r="EAI2" s="8"/>
      <c r="EAJ2" s="8"/>
      <c r="EAK2" s="8"/>
      <c r="EAL2" s="8"/>
      <c r="EAM2" s="8"/>
      <c r="EAN2" s="8"/>
      <c r="EAO2" s="8"/>
      <c r="EAP2" s="8"/>
      <c r="EAQ2" s="8"/>
      <c r="EAR2" s="8"/>
      <c r="EAS2" s="8"/>
      <c r="EAT2" s="8"/>
      <c r="EAU2" s="8"/>
      <c r="EAV2" s="8"/>
      <c r="EAW2" s="8"/>
      <c r="EAX2" s="8"/>
      <c r="EAY2" s="8"/>
      <c r="EAZ2" s="8"/>
      <c r="EBA2" s="8"/>
      <c r="EBB2" s="8"/>
      <c r="EBC2" s="8"/>
      <c r="EBD2" s="8"/>
      <c r="EBE2" s="8"/>
      <c r="EBF2" s="8"/>
      <c r="EBG2" s="8"/>
      <c r="EBH2" s="8"/>
      <c r="EBI2" s="8"/>
      <c r="EBJ2" s="8"/>
      <c r="EBK2" s="8"/>
      <c r="EBL2" s="8"/>
      <c r="EBM2" s="8"/>
      <c r="EBN2" s="8"/>
      <c r="EBO2" s="8"/>
      <c r="EBP2" s="8"/>
      <c r="EBQ2" s="8"/>
      <c r="EBR2" s="8"/>
      <c r="EBS2" s="8"/>
      <c r="EBT2" s="8"/>
      <c r="EBU2" s="8"/>
      <c r="EBV2" s="8"/>
      <c r="EBW2" s="8"/>
      <c r="EBX2" s="8"/>
      <c r="EBY2" s="8"/>
      <c r="EBZ2" s="8"/>
      <c r="ECA2" s="8"/>
      <c r="ECB2" s="8"/>
      <c r="ECC2" s="8"/>
      <c r="ECD2" s="8"/>
      <c r="ECE2" s="8"/>
      <c r="ECF2" s="8"/>
      <c r="ECG2" s="8"/>
      <c r="ECH2" s="8"/>
      <c r="ECI2" s="8"/>
      <c r="ECJ2" s="8"/>
      <c r="ECK2" s="8"/>
      <c r="ECL2" s="8"/>
      <c r="ECM2" s="8"/>
      <c r="ECN2" s="8"/>
      <c r="ECO2" s="8"/>
      <c r="ECP2" s="8"/>
      <c r="ECQ2" s="8"/>
      <c r="ECR2" s="8"/>
      <c r="ECS2" s="8"/>
      <c r="ECT2" s="8"/>
      <c r="ECU2" s="8"/>
      <c r="ECV2" s="8"/>
      <c r="ECW2" s="8"/>
      <c r="ECX2" s="8"/>
      <c r="ECY2" s="8"/>
      <c r="ECZ2" s="8"/>
      <c r="EDA2" s="8"/>
      <c r="EDB2" s="8"/>
      <c r="EDC2" s="8"/>
      <c r="EDD2" s="8"/>
      <c r="EDE2" s="8"/>
      <c r="EDF2" s="8"/>
      <c r="EDG2" s="8"/>
      <c r="EDH2" s="8"/>
      <c r="EDI2" s="8"/>
      <c r="EDJ2" s="8"/>
      <c r="EDK2" s="8"/>
      <c r="EDL2" s="8"/>
      <c r="EDM2" s="8"/>
      <c r="EDN2" s="8"/>
      <c r="EDO2" s="8"/>
      <c r="EDP2" s="8"/>
      <c r="EDQ2" s="8"/>
      <c r="EDR2" s="8"/>
      <c r="EDS2" s="8"/>
      <c r="EDT2" s="8"/>
      <c r="EDU2" s="8"/>
      <c r="EDV2" s="8"/>
      <c r="EDW2" s="8"/>
      <c r="EDX2" s="8"/>
      <c r="EDY2" s="8"/>
      <c r="EDZ2" s="8"/>
      <c r="EEA2" s="8"/>
      <c r="EEB2" s="8"/>
      <c r="EEC2" s="8"/>
      <c r="EED2" s="8"/>
      <c r="EEE2" s="8"/>
      <c r="EEF2" s="8"/>
      <c r="EEG2" s="8"/>
      <c r="EEH2" s="8"/>
      <c r="EEI2" s="8"/>
      <c r="EEJ2" s="8"/>
      <c r="EEK2" s="8"/>
      <c r="EEL2" s="8"/>
      <c r="EEM2" s="8"/>
      <c r="EEN2" s="8"/>
      <c r="EEO2" s="8"/>
      <c r="EEP2" s="8"/>
      <c r="EEQ2" s="8"/>
      <c r="EER2" s="8"/>
      <c r="EES2" s="8"/>
      <c r="EET2" s="8"/>
      <c r="EEU2" s="8"/>
      <c r="EEV2" s="8"/>
      <c r="EEW2" s="8"/>
      <c r="EEX2" s="8"/>
      <c r="EEY2" s="8"/>
      <c r="EEZ2" s="8"/>
      <c r="EFA2" s="8"/>
      <c r="EFB2" s="8"/>
      <c r="EFC2" s="8"/>
      <c r="EFD2" s="8"/>
      <c r="EFE2" s="8"/>
      <c r="EFF2" s="8"/>
      <c r="EFG2" s="8"/>
      <c r="EFH2" s="8"/>
      <c r="EFI2" s="8"/>
      <c r="EFJ2" s="8"/>
      <c r="EFK2" s="8"/>
      <c r="EFL2" s="8"/>
      <c r="EFM2" s="8"/>
      <c r="EFN2" s="8"/>
      <c r="EFO2" s="8"/>
      <c r="EFP2" s="8"/>
      <c r="EFQ2" s="8"/>
      <c r="EFR2" s="8"/>
      <c r="EFS2" s="8"/>
      <c r="EFT2" s="8"/>
      <c r="EFU2" s="8"/>
      <c r="EFV2" s="8"/>
      <c r="EFW2" s="8"/>
      <c r="EFX2" s="8"/>
      <c r="EFY2" s="8"/>
      <c r="EFZ2" s="8"/>
      <c r="EGA2" s="8"/>
      <c r="EGB2" s="8"/>
      <c r="EGC2" s="8"/>
      <c r="EGD2" s="8"/>
      <c r="EGE2" s="8"/>
      <c r="EGF2" s="8"/>
      <c r="EGG2" s="8"/>
      <c r="EGH2" s="8"/>
      <c r="EGI2" s="8"/>
      <c r="EGJ2" s="8"/>
      <c r="EGK2" s="8"/>
      <c r="EGL2" s="8"/>
      <c r="EGM2" s="8"/>
      <c r="EGN2" s="8"/>
      <c r="EGO2" s="8"/>
      <c r="EGP2" s="8"/>
      <c r="EGQ2" s="8"/>
      <c r="EGR2" s="8"/>
      <c r="EGS2" s="8"/>
      <c r="EGT2" s="8"/>
      <c r="EGU2" s="8"/>
      <c r="EGV2" s="8"/>
      <c r="EGW2" s="8"/>
      <c r="EGX2" s="8"/>
      <c r="EGY2" s="8"/>
      <c r="EGZ2" s="8"/>
      <c r="EHA2" s="8"/>
      <c r="EHB2" s="8"/>
      <c r="EHC2" s="8"/>
      <c r="EHD2" s="8"/>
      <c r="EHE2" s="8"/>
      <c r="EHF2" s="8"/>
      <c r="EHG2" s="8"/>
      <c r="EHH2" s="8"/>
      <c r="EHI2" s="8"/>
      <c r="EHJ2" s="8"/>
      <c r="EHK2" s="8"/>
      <c r="EHL2" s="8"/>
      <c r="EHM2" s="8"/>
      <c r="EHN2" s="8"/>
      <c r="EHO2" s="8"/>
      <c r="EHP2" s="8"/>
      <c r="EHQ2" s="8"/>
      <c r="EHR2" s="8"/>
      <c r="EHS2" s="8"/>
      <c r="EHT2" s="8"/>
      <c r="EHU2" s="8"/>
      <c r="EHV2" s="8"/>
      <c r="EHW2" s="8"/>
      <c r="EHX2" s="8"/>
      <c r="EHY2" s="8"/>
      <c r="EHZ2" s="8"/>
      <c r="EIA2" s="8"/>
      <c r="EIB2" s="8"/>
      <c r="EIC2" s="8"/>
      <c r="EID2" s="8"/>
      <c r="EIE2" s="8"/>
      <c r="EIF2" s="8"/>
      <c r="EIG2" s="8"/>
      <c r="EIH2" s="8"/>
      <c r="EII2" s="8"/>
      <c r="EIJ2" s="8"/>
      <c r="EIK2" s="8"/>
      <c r="EIL2" s="8"/>
      <c r="EIM2" s="8"/>
      <c r="EIN2" s="8"/>
      <c r="EIO2" s="8"/>
      <c r="EIP2" s="8"/>
      <c r="EIQ2" s="8"/>
      <c r="EIR2" s="8"/>
      <c r="EIS2" s="8"/>
      <c r="EIT2" s="8"/>
      <c r="EIU2" s="8"/>
      <c r="EIV2" s="8"/>
      <c r="EIW2" s="8"/>
      <c r="EIX2" s="8"/>
      <c r="EIY2" s="8"/>
      <c r="EIZ2" s="8"/>
      <c r="EJA2" s="8"/>
      <c r="EJB2" s="8"/>
      <c r="EJC2" s="8"/>
      <c r="EJD2" s="8"/>
      <c r="EJE2" s="8"/>
      <c r="EJF2" s="8"/>
      <c r="EJG2" s="8"/>
      <c r="EJH2" s="8"/>
      <c r="EJI2" s="8"/>
      <c r="EJJ2" s="8"/>
      <c r="EJK2" s="8"/>
      <c r="EJL2" s="8"/>
      <c r="EJM2" s="8"/>
      <c r="EJN2" s="8"/>
      <c r="EJO2" s="8"/>
      <c r="EJP2" s="8"/>
      <c r="EJQ2" s="8"/>
      <c r="EJR2" s="8"/>
      <c r="EJS2" s="8"/>
      <c r="EJT2" s="8"/>
      <c r="EJU2" s="8"/>
      <c r="EJV2" s="8"/>
      <c r="EJW2" s="8"/>
      <c r="EJX2" s="8"/>
      <c r="EJY2" s="8"/>
      <c r="EJZ2" s="8"/>
      <c r="EKA2" s="8"/>
      <c r="EKB2" s="8"/>
      <c r="EKC2" s="8"/>
      <c r="EKD2" s="8"/>
      <c r="EKE2" s="8"/>
      <c r="EKF2" s="8"/>
      <c r="EKG2" s="8"/>
      <c r="EKH2" s="8"/>
      <c r="EKI2" s="8"/>
      <c r="EKJ2" s="8"/>
      <c r="EKK2" s="8"/>
      <c r="EKL2" s="8"/>
      <c r="EKM2" s="8"/>
      <c r="EKN2" s="8"/>
      <c r="EKO2" s="8"/>
      <c r="EKP2" s="8"/>
      <c r="EKQ2" s="8"/>
      <c r="EKR2" s="8"/>
      <c r="EKS2" s="8"/>
      <c r="EKT2" s="8"/>
      <c r="EKU2" s="8"/>
      <c r="EKV2" s="8"/>
      <c r="EKW2" s="8"/>
      <c r="EKX2" s="8"/>
      <c r="EKY2" s="8"/>
      <c r="EKZ2" s="8"/>
      <c r="ELA2" s="8"/>
      <c r="ELB2" s="8"/>
      <c r="ELC2" s="8"/>
      <c r="ELD2" s="8"/>
      <c r="ELE2" s="8"/>
      <c r="ELF2" s="8"/>
      <c r="ELG2" s="8"/>
      <c r="ELH2" s="8"/>
      <c r="ELI2" s="8"/>
      <c r="ELJ2" s="8"/>
      <c r="ELK2" s="8"/>
      <c r="ELL2" s="8"/>
      <c r="ELM2" s="8"/>
      <c r="ELN2" s="8"/>
      <c r="ELO2" s="8"/>
      <c r="ELP2" s="8"/>
      <c r="ELQ2" s="8"/>
      <c r="ELR2" s="8"/>
      <c r="ELS2" s="8"/>
      <c r="ELT2" s="8"/>
      <c r="ELU2" s="8"/>
      <c r="ELV2" s="8"/>
      <c r="ELW2" s="8"/>
      <c r="ELX2" s="8"/>
      <c r="ELY2" s="8"/>
      <c r="ELZ2" s="8"/>
      <c r="EMA2" s="8"/>
      <c r="EMB2" s="8"/>
      <c r="EMC2" s="8"/>
      <c r="EMD2" s="8"/>
      <c r="EME2" s="8"/>
      <c r="EMF2" s="8"/>
      <c r="EMG2" s="8"/>
      <c r="EMH2" s="8"/>
      <c r="EMI2" s="8"/>
      <c r="EMJ2" s="8"/>
      <c r="EMK2" s="8"/>
      <c r="EML2" s="8"/>
      <c r="EMM2" s="8"/>
      <c r="EMN2" s="8"/>
      <c r="EMO2" s="8"/>
      <c r="EMP2" s="8"/>
      <c r="EMQ2" s="8"/>
      <c r="EMR2" s="8"/>
      <c r="EMS2" s="8"/>
      <c r="EMT2" s="8"/>
      <c r="EMU2" s="8"/>
      <c r="EMV2" s="8"/>
      <c r="EMW2" s="8"/>
      <c r="EMX2" s="8"/>
      <c r="EMY2" s="8"/>
      <c r="EMZ2" s="8"/>
      <c r="ENA2" s="8"/>
      <c r="ENB2" s="8"/>
      <c r="ENC2" s="8"/>
      <c r="END2" s="8"/>
      <c r="ENE2" s="8"/>
      <c r="ENF2" s="8"/>
      <c r="ENG2" s="8"/>
      <c r="ENH2" s="8"/>
      <c r="ENI2" s="8"/>
      <c r="ENJ2" s="8"/>
      <c r="ENK2" s="8"/>
      <c r="ENL2" s="8"/>
      <c r="ENM2" s="8"/>
      <c r="ENN2" s="8"/>
      <c r="ENO2" s="8"/>
      <c r="ENP2" s="8"/>
      <c r="ENQ2" s="8"/>
      <c r="ENR2" s="8"/>
      <c r="ENS2" s="8"/>
      <c r="ENT2" s="8"/>
      <c r="ENU2" s="8"/>
      <c r="ENV2" s="8"/>
      <c r="ENW2" s="8"/>
      <c r="ENX2" s="8"/>
      <c r="ENY2" s="8"/>
      <c r="ENZ2" s="8"/>
      <c r="EOA2" s="8"/>
      <c r="EOB2" s="8"/>
      <c r="EOC2" s="8"/>
      <c r="EOD2" s="8"/>
      <c r="EOE2" s="8"/>
      <c r="EOF2" s="8"/>
      <c r="EOG2" s="8"/>
      <c r="EOH2" s="8"/>
      <c r="EOI2" s="8"/>
      <c r="EOJ2" s="8"/>
      <c r="EOK2" s="8"/>
      <c r="EOL2" s="8"/>
      <c r="EOM2" s="8"/>
      <c r="EON2" s="8"/>
      <c r="EOO2" s="8"/>
      <c r="EOP2" s="8"/>
      <c r="EOQ2" s="8"/>
      <c r="EOR2" s="8"/>
      <c r="EOS2" s="8"/>
      <c r="EOT2" s="8"/>
      <c r="EOU2" s="8"/>
      <c r="EOV2" s="8"/>
      <c r="EOW2" s="8"/>
      <c r="EOX2" s="8"/>
      <c r="EOY2" s="8"/>
      <c r="EOZ2" s="8"/>
      <c r="EPA2" s="8"/>
      <c r="EPB2" s="8"/>
      <c r="EPC2" s="8"/>
      <c r="EPD2" s="8"/>
      <c r="EPE2" s="8"/>
      <c r="EPF2" s="8"/>
      <c r="EPG2" s="8"/>
      <c r="EPH2" s="8"/>
      <c r="EPI2" s="8"/>
      <c r="EPJ2" s="8"/>
      <c r="EPK2" s="8"/>
      <c r="EPL2" s="8"/>
      <c r="EPM2" s="8"/>
      <c r="EPN2" s="8"/>
      <c r="EPO2" s="8"/>
      <c r="EPP2" s="8"/>
      <c r="EPQ2" s="8"/>
      <c r="EPR2" s="8"/>
      <c r="EPS2" s="8"/>
      <c r="EPT2" s="8"/>
      <c r="EPU2" s="8"/>
      <c r="EPV2" s="8"/>
      <c r="EPW2" s="8"/>
      <c r="EPX2" s="8"/>
      <c r="EPY2" s="8"/>
      <c r="EPZ2" s="8"/>
      <c r="EQA2" s="8"/>
      <c r="EQB2" s="8"/>
      <c r="EQC2" s="8"/>
      <c r="EQD2" s="8"/>
      <c r="EQE2" s="8"/>
      <c r="EQF2" s="8"/>
      <c r="EQG2" s="8"/>
      <c r="EQH2" s="8"/>
      <c r="EQI2" s="8"/>
      <c r="EQJ2" s="8"/>
      <c r="EQK2" s="8"/>
      <c r="EQL2" s="8"/>
      <c r="EQM2" s="8"/>
      <c r="EQN2" s="8"/>
      <c r="EQO2" s="8"/>
      <c r="EQP2" s="8"/>
      <c r="EQQ2" s="8"/>
      <c r="EQR2" s="8"/>
      <c r="EQS2" s="8"/>
      <c r="EQT2" s="8"/>
      <c r="EQU2" s="8"/>
      <c r="EQV2" s="8"/>
      <c r="EQW2" s="8"/>
      <c r="EQX2" s="8"/>
      <c r="EQY2" s="8"/>
      <c r="EQZ2" s="8"/>
      <c r="ERA2" s="8"/>
      <c r="ERB2" s="8"/>
      <c r="ERC2" s="8"/>
      <c r="ERD2" s="8"/>
      <c r="ERE2" s="8"/>
      <c r="ERF2" s="8"/>
      <c r="ERG2" s="8"/>
      <c r="ERH2" s="8"/>
      <c r="ERI2" s="8"/>
      <c r="ERJ2" s="8"/>
      <c r="ERK2" s="8"/>
      <c r="ERL2" s="8"/>
      <c r="ERM2" s="8"/>
      <c r="ERN2" s="8"/>
      <c r="ERO2" s="8"/>
      <c r="ERP2" s="8"/>
      <c r="ERQ2" s="8"/>
      <c r="ERR2" s="8"/>
      <c r="ERS2" s="8"/>
      <c r="ERT2" s="8"/>
      <c r="ERU2" s="8"/>
      <c r="ERV2" s="8"/>
      <c r="ERW2" s="8"/>
      <c r="ERX2" s="8"/>
      <c r="ERY2" s="8"/>
      <c r="ERZ2" s="8"/>
      <c r="ESA2" s="8"/>
      <c r="ESB2" s="8"/>
      <c r="ESC2" s="8"/>
      <c r="ESD2" s="8"/>
      <c r="ESE2" s="8"/>
      <c r="ESF2" s="8"/>
      <c r="ESG2" s="8"/>
      <c r="ESH2" s="8"/>
      <c r="ESI2" s="8"/>
      <c r="ESJ2" s="8"/>
      <c r="ESK2" s="8"/>
      <c r="ESL2" s="8"/>
      <c r="ESM2" s="8"/>
      <c r="ESN2" s="8"/>
      <c r="ESO2" s="8"/>
      <c r="ESP2" s="8"/>
      <c r="ESQ2" s="8"/>
      <c r="ESR2" s="8"/>
      <c r="ESS2" s="8"/>
      <c r="EST2" s="8"/>
      <c r="ESU2" s="8"/>
      <c r="ESV2" s="8"/>
      <c r="ESW2" s="8"/>
      <c r="ESX2" s="8"/>
      <c r="ESY2" s="8"/>
      <c r="ESZ2" s="8"/>
      <c r="ETA2" s="8"/>
      <c r="ETB2" s="8"/>
      <c r="ETC2" s="8"/>
      <c r="ETD2" s="8"/>
      <c r="ETE2" s="8"/>
      <c r="ETF2" s="8"/>
      <c r="ETG2" s="8"/>
      <c r="ETH2" s="8"/>
      <c r="ETI2" s="8"/>
      <c r="ETJ2" s="8"/>
      <c r="ETK2" s="8"/>
      <c r="ETL2" s="8"/>
      <c r="ETM2" s="8"/>
      <c r="ETN2" s="8"/>
      <c r="ETO2" s="8"/>
      <c r="ETP2" s="8"/>
      <c r="ETQ2" s="8"/>
      <c r="ETR2" s="8"/>
      <c r="ETS2" s="8"/>
      <c r="ETT2" s="8"/>
      <c r="ETU2" s="8"/>
      <c r="ETV2" s="8"/>
      <c r="ETW2" s="8"/>
      <c r="ETX2" s="8"/>
      <c r="ETY2" s="8"/>
      <c r="ETZ2" s="8"/>
      <c r="EUA2" s="8"/>
      <c r="EUB2" s="8"/>
      <c r="EUC2" s="8"/>
      <c r="EUD2" s="8"/>
      <c r="EUE2" s="8"/>
      <c r="EUF2" s="8"/>
      <c r="EUG2" s="8"/>
      <c r="EUH2" s="8"/>
      <c r="EUI2" s="8"/>
      <c r="EUJ2" s="8"/>
      <c r="EUK2" s="8"/>
      <c r="EUL2" s="8"/>
      <c r="EUM2" s="8"/>
      <c r="EUN2" s="8"/>
      <c r="EUO2" s="8"/>
      <c r="EUP2" s="8"/>
      <c r="EUQ2" s="8"/>
      <c r="EUR2" s="8"/>
      <c r="EUS2" s="8"/>
      <c r="EUT2" s="8"/>
      <c r="EUU2" s="8"/>
      <c r="EUV2" s="8"/>
      <c r="EUW2" s="8"/>
      <c r="EUX2" s="8"/>
      <c r="EUY2" s="8"/>
      <c r="EUZ2" s="8"/>
      <c r="EVA2" s="8"/>
      <c r="EVB2" s="8"/>
      <c r="EVC2" s="8"/>
      <c r="EVD2" s="8"/>
      <c r="EVE2" s="8"/>
      <c r="EVF2" s="8"/>
      <c r="EVG2" s="8"/>
      <c r="EVH2" s="8"/>
      <c r="EVI2" s="8"/>
      <c r="EVJ2" s="8"/>
      <c r="EVK2" s="8"/>
      <c r="EVL2" s="8"/>
      <c r="EVM2" s="8"/>
      <c r="EVN2" s="8"/>
      <c r="EVO2" s="8"/>
      <c r="EVP2" s="8"/>
      <c r="EVQ2" s="8"/>
      <c r="EVR2" s="8"/>
      <c r="EVS2" s="8"/>
      <c r="EVT2" s="8"/>
      <c r="EVU2" s="8"/>
      <c r="EVV2" s="8"/>
      <c r="EVW2" s="8"/>
      <c r="EVX2" s="8"/>
      <c r="EVY2" s="8"/>
      <c r="EVZ2" s="8"/>
      <c r="EWA2" s="8"/>
      <c r="EWB2" s="8"/>
      <c r="EWC2" s="8"/>
      <c r="EWD2" s="8"/>
      <c r="EWE2" s="8"/>
      <c r="EWF2" s="8"/>
      <c r="EWG2" s="8"/>
      <c r="EWH2" s="8"/>
      <c r="EWI2" s="8"/>
      <c r="EWJ2" s="8"/>
      <c r="EWK2" s="8"/>
      <c r="EWL2" s="8"/>
      <c r="EWM2" s="8"/>
      <c r="EWN2" s="8"/>
      <c r="EWO2" s="8"/>
      <c r="EWP2" s="8"/>
      <c r="EWQ2" s="8"/>
      <c r="EWR2" s="8"/>
      <c r="EWS2" s="8"/>
      <c r="EWT2" s="8"/>
      <c r="EWU2" s="8"/>
      <c r="EWV2" s="8"/>
      <c r="EWW2" s="8"/>
      <c r="EWX2" s="8"/>
      <c r="EWY2" s="8"/>
      <c r="EWZ2" s="8"/>
      <c r="EXA2" s="8"/>
      <c r="EXB2" s="8"/>
      <c r="EXC2" s="8"/>
      <c r="EXD2" s="8"/>
      <c r="EXE2" s="8"/>
      <c r="EXF2" s="8"/>
      <c r="EXG2" s="8"/>
      <c r="EXH2" s="8"/>
      <c r="EXI2" s="8"/>
      <c r="EXJ2" s="8"/>
      <c r="EXK2" s="8"/>
      <c r="EXL2" s="8"/>
      <c r="EXM2" s="8"/>
      <c r="EXN2" s="8"/>
      <c r="EXO2" s="8"/>
      <c r="EXP2" s="8"/>
      <c r="EXQ2" s="8"/>
      <c r="EXR2" s="8"/>
      <c r="EXS2" s="8"/>
      <c r="EXT2" s="8"/>
      <c r="EXU2" s="8"/>
      <c r="EXV2" s="8"/>
      <c r="EXW2" s="8"/>
      <c r="EXX2" s="8"/>
      <c r="EXY2" s="8"/>
      <c r="EXZ2" s="8"/>
      <c r="EYA2" s="8"/>
      <c r="EYB2" s="8"/>
      <c r="EYC2" s="8"/>
      <c r="EYD2" s="8"/>
      <c r="EYE2" s="8"/>
      <c r="EYF2" s="8"/>
      <c r="EYG2" s="8"/>
      <c r="EYH2" s="8"/>
      <c r="EYI2" s="8"/>
      <c r="EYJ2" s="8"/>
      <c r="EYK2" s="8"/>
      <c r="EYL2" s="8"/>
      <c r="EYM2" s="8"/>
      <c r="EYN2" s="8"/>
      <c r="EYO2" s="8"/>
      <c r="EYP2" s="8"/>
      <c r="EYQ2" s="8"/>
      <c r="EYR2" s="8"/>
      <c r="EYS2" s="8"/>
      <c r="EYT2" s="8"/>
      <c r="EYU2" s="8"/>
      <c r="EYV2" s="8"/>
      <c r="EYW2" s="8"/>
      <c r="EYX2" s="8"/>
      <c r="EYY2" s="8"/>
      <c r="EYZ2" s="8"/>
      <c r="EZA2" s="8"/>
      <c r="EZB2" s="8"/>
      <c r="EZC2" s="8"/>
      <c r="EZD2" s="8"/>
      <c r="EZE2" s="8"/>
      <c r="EZF2" s="8"/>
      <c r="EZG2" s="8"/>
      <c r="EZH2" s="8"/>
      <c r="EZI2" s="8"/>
      <c r="EZJ2" s="8"/>
      <c r="EZK2" s="8"/>
      <c r="EZL2" s="8"/>
      <c r="EZM2" s="8"/>
      <c r="EZN2" s="8"/>
      <c r="EZO2" s="8"/>
      <c r="EZP2" s="8"/>
      <c r="EZQ2" s="8"/>
      <c r="EZR2" s="8"/>
      <c r="EZS2" s="8"/>
      <c r="EZT2" s="8"/>
      <c r="EZU2" s="8"/>
      <c r="EZV2" s="8"/>
      <c r="EZW2" s="8"/>
      <c r="EZX2" s="8"/>
      <c r="EZY2" s="8"/>
      <c r="EZZ2" s="8"/>
      <c r="FAA2" s="8"/>
      <c r="FAB2" s="8"/>
      <c r="FAC2" s="8"/>
      <c r="FAD2" s="8"/>
      <c r="FAE2" s="8"/>
      <c r="FAF2" s="8"/>
      <c r="FAG2" s="8"/>
      <c r="FAH2" s="8"/>
      <c r="FAI2" s="8"/>
      <c r="FAJ2" s="8"/>
      <c r="FAK2" s="8"/>
      <c r="FAL2" s="8"/>
      <c r="FAM2" s="8"/>
      <c r="FAN2" s="8"/>
      <c r="FAO2" s="8"/>
      <c r="FAP2" s="8"/>
      <c r="FAQ2" s="8"/>
      <c r="FAR2" s="8"/>
      <c r="FAS2" s="8"/>
      <c r="FAT2" s="8"/>
      <c r="FAU2" s="8"/>
      <c r="FAV2" s="8"/>
      <c r="FAW2" s="8"/>
      <c r="FAX2" s="8"/>
      <c r="FAY2" s="8"/>
      <c r="FAZ2" s="8"/>
      <c r="FBA2" s="8"/>
      <c r="FBB2" s="8"/>
      <c r="FBC2" s="8"/>
      <c r="FBD2" s="8"/>
      <c r="FBE2" s="8"/>
      <c r="FBF2" s="8"/>
      <c r="FBG2" s="8"/>
      <c r="FBH2" s="8"/>
      <c r="FBI2" s="8"/>
      <c r="FBJ2" s="8"/>
      <c r="FBK2" s="8"/>
      <c r="FBL2" s="8"/>
      <c r="FBM2" s="8"/>
      <c r="FBN2" s="8"/>
      <c r="FBO2" s="8"/>
      <c r="FBP2" s="8"/>
      <c r="FBQ2" s="8"/>
      <c r="FBR2" s="8"/>
      <c r="FBS2" s="8"/>
      <c r="FBT2" s="8"/>
      <c r="FBU2" s="8"/>
      <c r="FBV2" s="8"/>
      <c r="FBW2" s="8"/>
      <c r="FBX2" s="8"/>
      <c r="FBY2" s="8"/>
      <c r="FBZ2" s="8"/>
      <c r="FCA2" s="8"/>
      <c r="FCB2" s="8"/>
      <c r="FCC2" s="8"/>
      <c r="FCD2" s="8"/>
      <c r="FCE2" s="8"/>
      <c r="FCF2" s="8"/>
      <c r="FCG2" s="8"/>
      <c r="FCH2" s="8"/>
      <c r="FCI2" s="8"/>
      <c r="FCJ2" s="8"/>
      <c r="FCK2" s="8"/>
      <c r="FCL2" s="8"/>
      <c r="FCM2" s="8"/>
      <c r="FCN2" s="8"/>
      <c r="FCO2" s="8"/>
      <c r="FCP2" s="8"/>
      <c r="FCQ2" s="8"/>
      <c r="FCR2" s="8"/>
      <c r="FCS2" s="8"/>
      <c r="FCT2" s="8"/>
      <c r="FCU2" s="8"/>
      <c r="FCV2" s="8"/>
      <c r="FCW2" s="8"/>
      <c r="FCX2" s="8"/>
      <c r="FCY2" s="8"/>
      <c r="FCZ2" s="8"/>
      <c r="FDA2" s="8"/>
      <c r="FDB2" s="8"/>
      <c r="FDC2" s="8"/>
      <c r="FDD2" s="8"/>
      <c r="FDE2" s="8"/>
      <c r="FDF2" s="8"/>
      <c r="FDG2" s="8"/>
      <c r="FDH2" s="8"/>
      <c r="FDI2" s="8"/>
      <c r="FDJ2" s="8"/>
      <c r="FDK2" s="8"/>
      <c r="FDL2" s="8"/>
      <c r="FDM2" s="8"/>
      <c r="FDN2" s="8"/>
      <c r="FDO2" s="8"/>
      <c r="FDP2" s="8"/>
      <c r="FDQ2" s="8"/>
      <c r="FDR2" s="8"/>
      <c r="FDS2" s="8"/>
      <c r="FDT2" s="8"/>
      <c r="FDU2" s="8"/>
      <c r="FDV2" s="8"/>
      <c r="FDW2" s="8"/>
      <c r="FDX2" s="8"/>
      <c r="FDY2" s="8"/>
      <c r="FDZ2" s="8"/>
      <c r="FEA2" s="8"/>
      <c r="FEB2" s="8"/>
      <c r="FEC2" s="8"/>
      <c r="FED2" s="8"/>
      <c r="FEE2" s="8"/>
      <c r="FEF2" s="8"/>
      <c r="FEG2" s="8"/>
      <c r="FEH2" s="8"/>
      <c r="FEI2" s="8"/>
      <c r="FEJ2" s="8"/>
      <c r="FEK2" s="8"/>
      <c r="FEL2" s="8"/>
      <c r="FEM2" s="8"/>
      <c r="FEN2" s="8"/>
      <c r="FEO2" s="8"/>
      <c r="FEP2" s="8"/>
      <c r="FEQ2" s="8"/>
      <c r="FER2" s="8"/>
      <c r="FES2" s="8"/>
      <c r="FET2" s="8"/>
      <c r="FEU2" s="8"/>
      <c r="FEV2" s="8"/>
      <c r="FEW2" s="8"/>
      <c r="FEX2" s="8"/>
      <c r="FEY2" s="8"/>
      <c r="FEZ2" s="8"/>
      <c r="FFA2" s="8"/>
      <c r="FFB2" s="8"/>
      <c r="FFC2" s="8"/>
      <c r="FFD2" s="8"/>
      <c r="FFE2" s="8"/>
      <c r="FFF2" s="8"/>
      <c r="FFG2" s="8"/>
      <c r="FFH2" s="8"/>
      <c r="FFI2" s="8"/>
      <c r="FFJ2" s="8"/>
      <c r="FFK2" s="8"/>
      <c r="FFL2" s="8"/>
      <c r="FFM2" s="8"/>
      <c r="FFN2" s="8"/>
      <c r="FFO2" s="8"/>
      <c r="FFP2" s="8"/>
      <c r="FFQ2" s="8"/>
      <c r="FFR2" s="8"/>
      <c r="FFS2" s="8"/>
      <c r="FFT2" s="8"/>
      <c r="FFU2" s="8"/>
      <c r="FFV2" s="8"/>
      <c r="FFW2" s="8"/>
      <c r="FFX2" s="8"/>
      <c r="FFY2" s="8"/>
      <c r="FFZ2" s="8"/>
      <c r="FGA2" s="8"/>
      <c r="FGB2" s="8"/>
      <c r="FGC2" s="8"/>
      <c r="FGD2" s="8"/>
      <c r="FGE2" s="8"/>
      <c r="FGF2" s="8"/>
      <c r="FGG2" s="8"/>
      <c r="FGH2" s="8"/>
      <c r="FGI2" s="8"/>
      <c r="FGJ2" s="8"/>
      <c r="FGK2" s="8"/>
      <c r="FGL2" s="8"/>
      <c r="FGM2" s="8"/>
      <c r="FGN2" s="8"/>
      <c r="FGO2" s="8"/>
      <c r="FGP2" s="8"/>
      <c r="FGQ2" s="8"/>
      <c r="FGR2" s="8"/>
      <c r="FGS2" s="8"/>
      <c r="FGT2" s="8"/>
      <c r="FGU2" s="8"/>
      <c r="FGV2" s="8"/>
      <c r="FGW2" s="8"/>
      <c r="FGX2" s="8"/>
      <c r="FGY2" s="8"/>
      <c r="FGZ2" s="8"/>
      <c r="FHA2" s="8"/>
      <c r="FHB2" s="8"/>
      <c r="FHC2" s="8"/>
      <c r="FHD2" s="8"/>
      <c r="FHE2" s="8"/>
      <c r="FHF2" s="8"/>
      <c r="FHG2" s="8"/>
      <c r="FHH2" s="8"/>
      <c r="FHI2" s="8"/>
      <c r="FHJ2" s="8"/>
      <c r="FHK2" s="8"/>
      <c r="FHL2" s="8"/>
      <c r="FHM2" s="8"/>
      <c r="FHN2" s="8"/>
      <c r="FHO2" s="8"/>
      <c r="FHP2" s="8"/>
      <c r="FHQ2" s="8"/>
      <c r="FHR2" s="8"/>
      <c r="FHS2" s="8"/>
      <c r="FHT2" s="8"/>
      <c r="FHU2" s="8"/>
      <c r="FHV2" s="8"/>
      <c r="FHW2" s="8"/>
      <c r="FHX2" s="8"/>
      <c r="FHY2" s="8"/>
      <c r="FHZ2" s="8"/>
      <c r="FIA2" s="8"/>
      <c r="FIB2" s="8"/>
      <c r="FIC2" s="8"/>
      <c r="FID2" s="8"/>
      <c r="FIE2" s="8"/>
      <c r="FIF2" s="8"/>
      <c r="FIG2" s="8"/>
      <c r="FIH2" s="8"/>
      <c r="FII2" s="8"/>
      <c r="FIJ2" s="8"/>
      <c r="FIK2" s="8"/>
      <c r="FIL2" s="8"/>
      <c r="FIM2" s="8"/>
      <c r="FIN2" s="8"/>
      <c r="FIO2" s="8"/>
      <c r="FIP2" s="8"/>
      <c r="FIQ2" s="8"/>
      <c r="FIR2" s="8"/>
      <c r="FIS2" s="8"/>
      <c r="FIT2" s="8"/>
      <c r="FIU2" s="8"/>
      <c r="FIV2" s="8"/>
      <c r="FIW2" s="8"/>
      <c r="FIX2" s="8"/>
      <c r="FIY2" s="8"/>
      <c r="FIZ2" s="8"/>
      <c r="FJA2" s="8"/>
      <c r="FJB2" s="8"/>
      <c r="FJC2" s="8"/>
      <c r="FJD2" s="8"/>
      <c r="FJE2" s="8"/>
      <c r="FJF2" s="8"/>
      <c r="FJG2" s="8"/>
      <c r="FJH2" s="8"/>
      <c r="FJI2" s="8"/>
      <c r="FJJ2" s="8"/>
      <c r="FJK2" s="8"/>
      <c r="FJL2" s="8"/>
      <c r="FJM2" s="8"/>
      <c r="FJN2" s="8"/>
      <c r="FJO2" s="8"/>
      <c r="FJP2" s="8"/>
      <c r="FJQ2" s="8"/>
      <c r="FJR2" s="8"/>
      <c r="FJS2" s="8"/>
      <c r="FJT2" s="8"/>
      <c r="FJU2" s="8"/>
      <c r="FJV2" s="8"/>
      <c r="FJW2" s="8"/>
      <c r="FJX2" s="8"/>
      <c r="FJY2" s="8"/>
      <c r="FJZ2" s="8"/>
      <c r="FKA2" s="8"/>
      <c r="FKB2" s="8"/>
      <c r="FKC2" s="8"/>
      <c r="FKD2" s="8"/>
      <c r="FKE2" s="8"/>
      <c r="FKF2" s="8"/>
      <c r="FKG2" s="8"/>
      <c r="FKH2" s="8"/>
      <c r="FKI2" s="8"/>
      <c r="FKJ2" s="8"/>
      <c r="FKK2" s="8"/>
      <c r="FKL2" s="8"/>
      <c r="FKM2" s="8"/>
      <c r="FKN2" s="8"/>
      <c r="FKO2" s="8"/>
      <c r="FKP2" s="8"/>
      <c r="FKQ2" s="8"/>
      <c r="FKR2" s="8"/>
      <c r="FKS2" s="8"/>
      <c r="FKT2" s="8"/>
      <c r="FKU2" s="8"/>
      <c r="FKV2" s="8"/>
      <c r="FKW2" s="8"/>
      <c r="FKX2" s="8"/>
      <c r="FKY2" s="8"/>
      <c r="FKZ2" s="8"/>
      <c r="FLA2" s="8"/>
      <c r="FLB2" s="8"/>
      <c r="FLC2" s="8"/>
      <c r="FLD2" s="8"/>
      <c r="FLE2" s="8"/>
      <c r="FLF2" s="8"/>
      <c r="FLG2" s="8"/>
      <c r="FLH2" s="8"/>
      <c r="FLI2" s="8"/>
      <c r="FLJ2" s="8"/>
      <c r="FLK2" s="8"/>
      <c r="FLL2" s="8"/>
      <c r="FLM2" s="8"/>
      <c r="FLN2" s="8"/>
      <c r="FLO2" s="8"/>
      <c r="FLP2" s="8"/>
      <c r="FLQ2" s="8"/>
      <c r="FLR2" s="8"/>
      <c r="FLS2" s="8"/>
      <c r="FLT2" s="8"/>
      <c r="FLU2" s="8"/>
      <c r="FLV2" s="8"/>
      <c r="FLW2" s="8"/>
      <c r="FLX2" s="8"/>
      <c r="FLY2" s="8"/>
      <c r="FLZ2" s="8"/>
      <c r="FMA2" s="8"/>
      <c r="FMB2" s="8"/>
      <c r="FMC2" s="8"/>
      <c r="FMD2" s="8"/>
      <c r="FME2" s="8"/>
      <c r="FMF2" s="8"/>
      <c r="FMG2" s="8"/>
      <c r="FMH2" s="8"/>
      <c r="FMI2" s="8"/>
      <c r="FMJ2" s="8"/>
      <c r="FMK2" s="8"/>
      <c r="FML2" s="8"/>
      <c r="FMM2" s="8"/>
      <c r="FMN2" s="8"/>
      <c r="FMO2" s="8"/>
      <c r="FMP2" s="8"/>
      <c r="FMQ2" s="8"/>
      <c r="FMR2" s="8"/>
      <c r="FMS2" s="8"/>
      <c r="FMT2" s="8"/>
      <c r="FMU2" s="8"/>
      <c r="FMV2" s="8"/>
      <c r="FMW2" s="8"/>
      <c r="FMX2" s="8"/>
      <c r="FMY2" s="8"/>
      <c r="FMZ2" s="8"/>
      <c r="FNA2" s="8"/>
      <c r="FNB2" s="8"/>
      <c r="FNC2" s="8"/>
      <c r="FND2" s="8"/>
      <c r="FNE2" s="8"/>
      <c r="FNF2" s="8"/>
      <c r="FNG2" s="8"/>
      <c r="FNH2" s="8"/>
      <c r="FNI2" s="8"/>
      <c r="FNJ2" s="8"/>
      <c r="FNK2" s="8"/>
      <c r="FNL2" s="8"/>
      <c r="FNM2" s="8"/>
      <c r="FNN2" s="8"/>
      <c r="FNO2" s="8"/>
      <c r="FNP2" s="8"/>
      <c r="FNQ2" s="8"/>
      <c r="FNR2" s="8"/>
      <c r="FNS2" s="8"/>
      <c r="FNT2" s="8"/>
      <c r="FNU2" s="8"/>
      <c r="FNV2" s="8"/>
      <c r="FNW2" s="8"/>
      <c r="FNX2" s="8"/>
      <c r="FNY2" s="8"/>
      <c r="FNZ2" s="8"/>
      <c r="FOA2" s="8"/>
      <c r="FOB2" s="8"/>
      <c r="FOC2" s="8"/>
      <c r="FOD2" s="8"/>
      <c r="FOE2" s="8"/>
      <c r="FOF2" s="8"/>
      <c r="FOG2" s="8"/>
      <c r="FOH2" s="8"/>
      <c r="FOI2" s="8"/>
      <c r="FOJ2" s="8"/>
      <c r="FOK2" s="8"/>
      <c r="FOL2" s="8"/>
      <c r="FOM2" s="8"/>
      <c r="FON2" s="8"/>
      <c r="FOO2" s="8"/>
      <c r="FOP2" s="8"/>
      <c r="FOQ2" s="8"/>
      <c r="FOR2" s="8"/>
      <c r="FOS2" s="8"/>
      <c r="FOT2" s="8"/>
      <c r="FOU2" s="8"/>
      <c r="FOV2" s="8"/>
      <c r="FOW2" s="8"/>
      <c r="FOX2" s="8"/>
      <c r="FOY2" s="8"/>
      <c r="FOZ2" s="8"/>
      <c r="FPA2" s="8"/>
      <c r="FPB2" s="8"/>
      <c r="FPC2" s="8"/>
      <c r="FPD2" s="8"/>
      <c r="FPE2" s="8"/>
      <c r="FPF2" s="8"/>
      <c r="FPG2" s="8"/>
      <c r="FPH2" s="8"/>
      <c r="FPI2" s="8"/>
      <c r="FPJ2" s="8"/>
      <c r="FPK2" s="8"/>
      <c r="FPL2" s="8"/>
      <c r="FPM2" s="8"/>
      <c r="FPN2" s="8"/>
      <c r="FPO2" s="8"/>
      <c r="FPP2" s="8"/>
      <c r="FPQ2" s="8"/>
      <c r="FPR2" s="8"/>
      <c r="FPS2" s="8"/>
      <c r="FPT2" s="8"/>
      <c r="FPU2" s="8"/>
      <c r="FPV2" s="8"/>
      <c r="FPW2" s="8"/>
      <c r="FPX2" s="8"/>
      <c r="FPY2" s="8"/>
      <c r="FPZ2" s="8"/>
      <c r="FQA2" s="8"/>
      <c r="FQB2" s="8"/>
      <c r="FQC2" s="8"/>
      <c r="FQD2" s="8"/>
      <c r="FQE2" s="8"/>
      <c r="FQF2" s="8"/>
      <c r="FQG2" s="8"/>
      <c r="FQH2" s="8"/>
      <c r="FQI2" s="8"/>
      <c r="FQJ2" s="8"/>
      <c r="FQK2" s="8"/>
      <c r="FQL2" s="8"/>
      <c r="FQM2" s="8"/>
      <c r="FQN2" s="8"/>
      <c r="FQO2" s="8"/>
      <c r="FQP2" s="8"/>
      <c r="FQQ2" s="8"/>
      <c r="FQR2" s="8"/>
      <c r="FQS2" s="8"/>
      <c r="FQT2" s="8"/>
      <c r="FQU2" s="8"/>
      <c r="FQV2" s="8"/>
      <c r="FQW2" s="8"/>
      <c r="FQX2" s="8"/>
      <c r="FQY2" s="8"/>
      <c r="FQZ2" s="8"/>
      <c r="FRA2" s="8"/>
      <c r="FRB2" s="8"/>
      <c r="FRC2" s="8"/>
      <c r="FRD2" s="8"/>
      <c r="FRE2" s="8"/>
      <c r="FRF2" s="8"/>
      <c r="FRG2" s="8"/>
      <c r="FRH2" s="8"/>
      <c r="FRI2" s="8"/>
      <c r="FRJ2" s="8"/>
      <c r="FRK2" s="8"/>
      <c r="FRL2" s="8"/>
      <c r="FRM2" s="8"/>
      <c r="FRN2" s="8"/>
      <c r="FRO2" s="8"/>
      <c r="FRP2" s="8"/>
      <c r="FRQ2" s="8"/>
      <c r="FRR2" s="8"/>
      <c r="FRS2" s="8"/>
      <c r="FRT2" s="8"/>
      <c r="FRU2" s="8"/>
      <c r="FRV2" s="8"/>
      <c r="FRW2" s="8"/>
      <c r="FRX2" s="8"/>
      <c r="FRY2" s="8"/>
      <c r="FRZ2" s="8"/>
      <c r="FSA2" s="8"/>
      <c r="FSB2" s="8"/>
      <c r="FSC2" s="8"/>
      <c r="FSD2" s="8"/>
      <c r="FSE2" s="8"/>
      <c r="FSF2" s="8"/>
      <c r="FSG2" s="8"/>
      <c r="FSH2" s="8"/>
      <c r="FSI2" s="8"/>
      <c r="FSJ2" s="8"/>
      <c r="FSK2" s="8"/>
      <c r="FSL2" s="8"/>
      <c r="FSM2" s="8"/>
      <c r="FSN2" s="8"/>
      <c r="FSO2" s="8"/>
      <c r="FSP2" s="8"/>
      <c r="FSQ2" s="8"/>
      <c r="FSR2" s="8"/>
      <c r="FSS2" s="8"/>
      <c r="FST2" s="8"/>
      <c r="FSU2" s="8"/>
      <c r="FSV2" s="8"/>
      <c r="FSW2" s="8"/>
      <c r="FSX2" s="8"/>
      <c r="FSY2" s="8"/>
      <c r="FSZ2" s="8"/>
      <c r="FTA2" s="8"/>
      <c r="FTB2" s="8"/>
      <c r="FTC2" s="8"/>
      <c r="FTD2" s="8"/>
      <c r="FTE2" s="8"/>
      <c r="FTF2" s="8"/>
      <c r="FTG2" s="8"/>
      <c r="FTH2" s="8"/>
      <c r="FTI2" s="8"/>
      <c r="FTJ2" s="8"/>
      <c r="FTK2" s="8"/>
      <c r="FTL2" s="8"/>
      <c r="FTM2" s="8"/>
      <c r="FTN2" s="8"/>
      <c r="FTO2" s="8"/>
      <c r="FTP2" s="8"/>
      <c r="FTQ2" s="8"/>
      <c r="FTR2" s="8"/>
      <c r="FTS2" s="8"/>
      <c r="FTT2" s="8"/>
      <c r="FTU2" s="8"/>
      <c r="FTV2" s="8"/>
      <c r="FTW2" s="8"/>
      <c r="FTX2" s="8"/>
      <c r="FTY2" s="8"/>
      <c r="FTZ2" s="8"/>
      <c r="FUA2" s="8"/>
      <c r="FUB2" s="8"/>
      <c r="FUC2" s="8"/>
      <c r="FUD2" s="8"/>
      <c r="FUE2" s="8"/>
      <c r="FUF2" s="8"/>
      <c r="FUG2" s="8"/>
      <c r="FUH2" s="8"/>
      <c r="FUI2" s="8"/>
      <c r="FUJ2" s="8"/>
      <c r="FUK2" s="8"/>
      <c r="FUL2" s="8"/>
      <c r="FUM2" s="8"/>
      <c r="FUN2" s="8"/>
      <c r="FUO2" s="8"/>
      <c r="FUP2" s="8"/>
      <c r="FUQ2" s="8"/>
      <c r="FUR2" s="8"/>
      <c r="FUS2" s="8"/>
      <c r="FUT2" s="8"/>
      <c r="FUU2" s="8"/>
      <c r="FUV2" s="8"/>
      <c r="FUW2" s="8"/>
      <c r="FUX2" s="8"/>
      <c r="FUY2" s="8"/>
      <c r="FUZ2" s="8"/>
      <c r="FVA2" s="8"/>
      <c r="FVB2" s="8"/>
      <c r="FVC2" s="8"/>
      <c r="FVD2" s="8"/>
      <c r="FVE2" s="8"/>
      <c r="FVF2" s="8"/>
      <c r="FVG2" s="8"/>
      <c r="FVH2" s="8"/>
      <c r="FVI2" s="8"/>
      <c r="FVJ2" s="8"/>
      <c r="FVK2" s="8"/>
      <c r="FVL2" s="8"/>
      <c r="FVM2" s="8"/>
      <c r="FVN2" s="8"/>
      <c r="FVO2" s="8"/>
      <c r="FVP2" s="8"/>
      <c r="FVQ2" s="8"/>
      <c r="FVR2" s="8"/>
      <c r="FVS2" s="8"/>
      <c r="FVT2" s="8"/>
      <c r="FVU2" s="8"/>
      <c r="FVV2" s="8"/>
      <c r="FVW2" s="8"/>
      <c r="FVX2" s="8"/>
      <c r="FVY2" s="8"/>
      <c r="FVZ2" s="8"/>
      <c r="FWA2" s="8"/>
      <c r="FWB2" s="8"/>
      <c r="FWC2" s="8"/>
      <c r="FWD2" s="8"/>
      <c r="FWE2" s="8"/>
      <c r="FWF2" s="8"/>
      <c r="FWG2" s="8"/>
      <c r="FWH2" s="8"/>
      <c r="FWI2" s="8"/>
      <c r="FWJ2" s="8"/>
      <c r="FWK2" s="8"/>
      <c r="FWL2" s="8"/>
      <c r="FWM2" s="8"/>
      <c r="FWN2" s="8"/>
      <c r="FWO2" s="8"/>
      <c r="FWP2" s="8"/>
      <c r="FWQ2" s="8"/>
      <c r="FWR2" s="8"/>
      <c r="FWS2" s="8"/>
      <c r="FWT2" s="8"/>
      <c r="FWU2" s="8"/>
      <c r="FWV2" s="8"/>
      <c r="FWW2" s="8"/>
      <c r="FWX2" s="8"/>
      <c r="FWY2" s="8"/>
      <c r="FWZ2" s="8"/>
      <c r="FXA2" s="8"/>
      <c r="FXB2" s="8"/>
      <c r="FXC2" s="8"/>
      <c r="FXD2" s="8"/>
      <c r="FXE2" s="8"/>
      <c r="FXF2" s="8"/>
      <c r="FXG2" s="8"/>
      <c r="FXH2" s="8"/>
      <c r="FXI2" s="8"/>
      <c r="FXJ2" s="8"/>
      <c r="FXK2" s="8"/>
      <c r="FXL2" s="8"/>
      <c r="FXM2" s="8"/>
      <c r="FXN2" s="8"/>
      <c r="FXO2" s="8"/>
      <c r="FXP2" s="8"/>
      <c r="FXQ2" s="8"/>
      <c r="FXR2" s="8"/>
      <c r="FXS2" s="8"/>
      <c r="FXT2" s="8"/>
      <c r="FXU2" s="8"/>
      <c r="FXV2" s="8"/>
      <c r="FXW2" s="8"/>
      <c r="FXX2" s="8"/>
      <c r="FXY2" s="8"/>
      <c r="FXZ2" s="8"/>
      <c r="FYA2" s="8"/>
      <c r="FYB2" s="8"/>
      <c r="FYC2" s="8"/>
      <c r="FYD2" s="8"/>
      <c r="FYE2" s="8"/>
      <c r="FYF2" s="8"/>
      <c r="FYG2" s="8"/>
      <c r="FYH2" s="8"/>
      <c r="FYI2" s="8"/>
      <c r="FYJ2" s="8"/>
      <c r="FYK2" s="8"/>
      <c r="FYL2" s="8"/>
      <c r="FYM2" s="8"/>
      <c r="FYN2" s="8"/>
      <c r="FYO2" s="8"/>
      <c r="FYP2" s="8"/>
      <c r="FYQ2" s="8"/>
      <c r="FYR2" s="8"/>
      <c r="FYS2" s="8"/>
      <c r="FYT2" s="8"/>
      <c r="FYU2" s="8"/>
      <c r="FYV2" s="8"/>
      <c r="FYW2" s="8"/>
      <c r="FYX2" s="8"/>
      <c r="FYY2" s="8"/>
      <c r="FYZ2" s="8"/>
      <c r="FZA2" s="8"/>
      <c r="FZB2" s="8"/>
      <c r="FZC2" s="8"/>
      <c r="FZD2" s="8"/>
      <c r="FZE2" s="8"/>
      <c r="FZF2" s="8"/>
      <c r="FZG2" s="8"/>
      <c r="FZH2" s="8"/>
      <c r="FZI2" s="8"/>
      <c r="FZJ2" s="8"/>
      <c r="FZK2" s="8"/>
      <c r="FZL2" s="8"/>
      <c r="FZM2" s="8"/>
      <c r="FZN2" s="8"/>
      <c r="FZO2" s="8"/>
      <c r="FZP2" s="8"/>
      <c r="FZQ2" s="8"/>
      <c r="FZR2" s="8"/>
      <c r="FZS2" s="8"/>
      <c r="FZT2" s="8"/>
      <c r="FZU2" s="8"/>
      <c r="FZV2" s="8"/>
      <c r="FZW2" s="8"/>
      <c r="FZX2" s="8"/>
      <c r="FZY2" s="8"/>
      <c r="FZZ2" s="8"/>
      <c r="GAA2" s="8"/>
      <c r="GAB2" s="8"/>
      <c r="GAC2" s="8"/>
      <c r="GAD2" s="8"/>
      <c r="GAE2" s="8"/>
      <c r="GAF2" s="8"/>
      <c r="GAG2" s="8"/>
      <c r="GAH2" s="8"/>
      <c r="GAI2" s="8"/>
      <c r="GAJ2" s="8"/>
      <c r="GAK2" s="8"/>
      <c r="GAL2" s="8"/>
      <c r="GAM2" s="8"/>
      <c r="GAN2" s="8"/>
      <c r="GAO2" s="8"/>
      <c r="GAP2" s="8"/>
      <c r="GAQ2" s="8"/>
      <c r="GAR2" s="8"/>
      <c r="GAS2" s="8"/>
      <c r="GAT2" s="8"/>
      <c r="GAU2" s="8"/>
      <c r="GAV2" s="8"/>
      <c r="GAW2" s="8"/>
      <c r="GAX2" s="8"/>
      <c r="GAY2" s="8"/>
      <c r="GAZ2" s="8"/>
      <c r="GBA2" s="8"/>
      <c r="GBB2" s="8"/>
      <c r="GBC2" s="8"/>
      <c r="GBD2" s="8"/>
      <c r="GBE2" s="8"/>
      <c r="GBF2" s="8"/>
      <c r="GBG2" s="8"/>
      <c r="GBH2" s="8"/>
      <c r="GBI2" s="8"/>
      <c r="GBJ2" s="8"/>
      <c r="GBK2" s="8"/>
      <c r="GBL2" s="8"/>
      <c r="GBM2" s="8"/>
      <c r="GBN2" s="8"/>
      <c r="GBO2" s="8"/>
      <c r="GBP2" s="8"/>
      <c r="GBQ2" s="8"/>
      <c r="GBR2" s="8"/>
      <c r="GBS2" s="8"/>
      <c r="GBT2" s="8"/>
      <c r="GBU2" s="8"/>
      <c r="GBV2" s="8"/>
      <c r="GBW2" s="8"/>
      <c r="GBX2" s="8"/>
      <c r="GBY2" s="8"/>
      <c r="GBZ2" s="8"/>
      <c r="GCA2" s="8"/>
      <c r="GCB2" s="8"/>
      <c r="GCC2" s="8"/>
      <c r="GCD2" s="8"/>
      <c r="GCE2" s="8"/>
      <c r="GCF2" s="8"/>
      <c r="GCG2" s="8"/>
      <c r="GCH2" s="8"/>
      <c r="GCI2" s="8"/>
      <c r="GCJ2" s="8"/>
      <c r="GCK2" s="8"/>
      <c r="GCL2" s="8"/>
      <c r="GCM2" s="8"/>
      <c r="GCN2" s="8"/>
      <c r="GCO2" s="8"/>
      <c r="GCP2" s="8"/>
      <c r="GCQ2" s="8"/>
      <c r="GCR2" s="8"/>
      <c r="GCS2" s="8"/>
      <c r="GCT2" s="8"/>
      <c r="GCU2" s="8"/>
      <c r="GCV2" s="8"/>
      <c r="GCW2" s="8"/>
      <c r="GCX2" s="8"/>
      <c r="GCY2" s="8"/>
      <c r="GCZ2" s="8"/>
      <c r="GDA2" s="8"/>
      <c r="GDB2" s="8"/>
      <c r="GDC2" s="8"/>
      <c r="GDD2" s="8"/>
      <c r="GDE2" s="8"/>
      <c r="GDF2" s="8"/>
      <c r="GDG2" s="8"/>
      <c r="GDH2" s="8"/>
      <c r="GDI2" s="8"/>
      <c r="GDJ2" s="8"/>
      <c r="GDK2" s="8"/>
      <c r="GDL2" s="8"/>
      <c r="GDM2" s="8"/>
      <c r="GDN2" s="8"/>
      <c r="GDO2" s="8"/>
      <c r="GDP2" s="8"/>
      <c r="GDQ2" s="8"/>
      <c r="GDR2" s="8"/>
      <c r="GDS2" s="8"/>
      <c r="GDT2" s="8"/>
      <c r="GDU2" s="8"/>
      <c r="GDV2" s="8"/>
      <c r="GDW2" s="8"/>
      <c r="GDX2" s="8"/>
      <c r="GDY2" s="8"/>
      <c r="GDZ2" s="8"/>
      <c r="GEA2" s="8"/>
      <c r="GEB2" s="8"/>
      <c r="GEC2" s="8"/>
      <c r="GED2" s="8"/>
      <c r="GEE2" s="8"/>
      <c r="GEF2" s="8"/>
      <c r="GEG2" s="8"/>
      <c r="GEH2" s="8"/>
      <c r="GEI2" s="8"/>
      <c r="GEJ2" s="8"/>
      <c r="GEK2" s="8"/>
      <c r="GEL2" s="8"/>
      <c r="GEM2" s="8"/>
      <c r="GEN2" s="8"/>
      <c r="GEO2" s="8"/>
      <c r="GEP2" s="8"/>
      <c r="GEQ2" s="8"/>
      <c r="GER2" s="8"/>
      <c r="GES2" s="8"/>
      <c r="GET2" s="8"/>
      <c r="GEU2" s="8"/>
      <c r="GEV2" s="8"/>
      <c r="GEW2" s="8"/>
      <c r="GEX2" s="8"/>
      <c r="GEY2" s="8"/>
      <c r="GEZ2" s="8"/>
      <c r="GFA2" s="8"/>
      <c r="GFB2" s="8"/>
      <c r="GFC2" s="8"/>
      <c r="GFD2" s="8"/>
      <c r="GFE2" s="8"/>
      <c r="GFF2" s="8"/>
      <c r="GFG2" s="8"/>
      <c r="GFH2" s="8"/>
      <c r="GFI2" s="8"/>
      <c r="GFJ2" s="8"/>
      <c r="GFK2" s="8"/>
      <c r="GFL2" s="8"/>
      <c r="GFM2" s="8"/>
      <c r="GFN2" s="8"/>
      <c r="GFO2" s="8"/>
      <c r="GFP2" s="8"/>
      <c r="GFQ2" s="8"/>
      <c r="GFR2" s="8"/>
      <c r="GFS2" s="8"/>
      <c r="GFT2" s="8"/>
      <c r="GFU2" s="8"/>
      <c r="GFV2" s="8"/>
      <c r="GFW2" s="8"/>
      <c r="GFX2" s="8"/>
      <c r="GFY2" s="8"/>
      <c r="GFZ2" s="8"/>
      <c r="GGA2" s="8"/>
      <c r="GGB2" s="8"/>
      <c r="GGC2" s="8"/>
      <c r="GGD2" s="8"/>
      <c r="GGE2" s="8"/>
      <c r="GGF2" s="8"/>
      <c r="GGG2" s="8"/>
      <c r="GGH2" s="8"/>
      <c r="GGI2" s="8"/>
      <c r="GGJ2" s="8"/>
      <c r="GGK2" s="8"/>
      <c r="GGL2" s="8"/>
      <c r="GGM2" s="8"/>
      <c r="GGN2" s="8"/>
      <c r="GGO2" s="8"/>
      <c r="GGP2" s="8"/>
      <c r="GGQ2" s="8"/>
      <c r="GGR2" s="8"/>
      <c r="GGS2" s="8"/>
      <c r="GGT2" s="8"/>
      <c r="GGU2" s="8"/>
      <c r="GGV2" s="8"/>
      <c r="GGW2" s="8"/>
      <c r="GGX2" s="8"/>
      <c r="GGY2" s="8"/>
      <c r="GGZ2" s="8"/>
      <c r="GHA2" s="8"/>
      <c r="GHB2" s="8"/>
      <c r="GHC2" s="8"/>
      <c r="GHD2" s="8"/>
      <c r="GHE2" s="8"/>
      <c r="GHF2" s="8"/>
      <c r="GHG2" s="8"/>
      <c r="GHH2" s="8"/>
      <c r="GHI2" s="8"/>
      <c r="GHJ2" s="8"/>
      <c r="GHK2" s="8"/>
      <c r="GHL2" s="8"/>
      <c r="GHM2" s="8"/>
      <c r="GHN2" s="8"/>
      <c r="GHO2" s="8"/>
      <c r="GHP2" s="8"/>
      <c r="GHQ2" s="8"/>
      <c r="GHR2" s="8"/>
      <c r="GHS2" s="8"/>
      <c r="GHT2" s="8"/>
      <c r="GHU2" s="8"/>
      <c r="GHV2" s="8"/>
      <c r="GHW2" s="8"/>
      <c r="GHX2" s="8"/>
      <c r="GHY2" s="8"/>
      <c r="GHZ2" s="8"/>
      <c r="GIA2" s="8"/>
      <c r="GIB2" s="8"/>
      <c r="GIC2" s="8"/>
      <c r="GID2" s="8"/>
      <c r="GIE2" s="8"/>
      <c r="GIF2" s="8"/>
      <c r="GIG2" s="8"/>
      <c r="GIH2" s="8"/>
      <c r="GII2" s="8"/>
      <c r="GIJ2" s="8"/>
      <c r="GIK2" s="8"/>
      <c r="GIL2" s="8"/>
      <c r="GIM2" s="8"/>
      <c r="GIN2" s="8"/>
      <c r="GIO2" s="8"/>
      <c r="GIP2" s="8"/>
      <c r="GIQ2" s="8"/>
      <c r="GIR2" s="8"/>
      <c r="GIS2" s="8"/>
      <c r="GIT2" s="8"/>
      <c r="GIU2" s="8"/>
      <c r="GIV2" s="8"/>
      <c r="GIW2" s="8"/>
      <c r="GIX2" s="8"/>
      <c r="GIY2" s="8"/>
      <c r="GIZ2" s="8"/>
      <c r="GJA2" s="8"/>
      <c r="GJB2" s="8"/>
      <c r="GJC2" s="8"/>
      <c r="GJD2" s="8"/>
      <c r="GJE2" s="8"/>
      <c r="GJF2" s="8"/>
      <c r="GJG2" s="8"/>
      <c r="GJH2" s="8"/>
      <c r="GJI2" s="8"/>
      <c r="GJJ2" s="8"/>
      <c r="GJK2" s="8"/>
      <c r="GJL2" s="8"/>
      <c r="GJM2" s="8"/>
      <c r="GJN2" s="8"/>
      <c r="GJO2" s="8"/>
      <c r="GJP2" s="8"/>
      <c r="GJQ2" s="8"/>
      <c r="GJR2" s="8"/>
      <c r="GJS2" s="8"/>
      <c r="GJT2" s="8"/>
      <c r="GJU2" s="8"/>
      <c r="GJV2" s="8"/>
      <c r="GJW2" s="8"/>
      <c r="GJX2" s="8"/>
      <c r="GJY2" s="8"/>
      <c r="GJZ2" s="8"/>
      <c r="GKA2" s="8"/>
      <c r="GKB2" s="8"/>
      <c r="GKC2" s="8"/>
      <c r="GKD2" s="8"/>
      <c r="GKE2" s="8"/>
      <c r="GKF2" s="8"/>
      <c r="GKG2" s="8"/>
      <c r="GKH2" s="8"/>
      <c r="GKI2" s="8"/>
      <c r="GKJ2" s="8"/>
      <c r="GKK2" s="8"/>
      <c r="GKL2" s="8"/>
      <c r="GKM2" s="8"/>
      <c r="GKN2" s="8"/>
      <c r="GKO2" s="8"/>
      <c r="GKP2" s="8"/>
      <c r="GKQ2" s="8"/>
      <c r="GKR2" s="8"/>
      <c r="GKS2" s="8"/>
      <c r="GKT2" s="8"/>
      <c r="GKU2" s="8"/>
      <c r="GKV2" s="8"/>
      <c r="GKW2" s="8"/>
      <c r="GKX2" s="8"/>
      <c r="GKY2" s="8"/>
      <c r="GKZ2" s="8"/>
      <c r="GLA2" s="8"/>
      <c r="GLB2" s="8"/>
      <c r="GLC2" s="8"/>
      <c r="GLD2" s="8"/>
      <c r="GLE2" s="8"/>
      <c r="GLF2" s="8"/>
      <c r="GLG2" s="8"/>
      <c r="GLH2" s="8"/>
      <c r="GLI2" s="8"/>
      <c r="GLJ2" s="8"/>
      <c r="GLK2" s="8"/>
      <c r="GLL2" s="8"/>
      <c r="GLM2" s="8"/>
      <c r="GLN2" s="8"/>
      <c r="GLO2" s="8"/>
      <c r="GLP2" s="8"/>
      <c r="GLQ2" s="8"/>
      <c r="GLR2" s="8"/>
      <c r="GLS2" s="8"/>
      <c r="GLT2" s="8"/>
      <c r="GLU2" s="8"/>
      <c r="GLV2" s="8"/>
      <c r="GLW2" s="8"/>
      <c r="GLX2" s="8"/>
      <c r="GLY2" s="8"/>
      <c r="GLZ2" s="8"/>
      <c r="GMA2" s="8"/>
      <c r="GMB2" s="8"/>
      <c r="GMC2" s="8"/>
      <c r="GMD2" s="8"/>
      <c r="GME2" s="8"/>
      <c r="GMF2" s="8"/>
      <c r="GMG2" s="8"/>
      <c r="GMH2" s="8"/>
      <c r="GMI2" s="8"/>
      <c r="GMJ2" s="8"/>
      <c r="GMK2" s="8"/>
      <c r="GML2" s="8"/>
      <c r="GMM2" s="8"/>
      <c r="GMN2" s="8"/>
      <c r="GMO2" s="8"/>
      <c r="GMP2" s="8"/>
      <c r="GMQ2" s="8"/>
      <c r="GMR2" s="8"/>
      <c r="GMS2" s="8"/>
      <c r="GMT2" s="8"/>
      <c r="GMU2" s="8"/>
      <c r="GMV2" s="8"/>
      <c r="GMW2" s="8"/>
      <c r="GMX2" s="8"/>
      <c r="GMY2" s="8"/>
      <c r="GMZ2" s="8"/>
      <c r="GNA2" s="8"/>
      <c r="GNB2" s="8"/>
      <c r="GNC2" s="8"/>
      <c r="GND2" s="8"/>
      <c r="GNE2" s="8"/>
      <c r="GNF2" s="8"/>
      <c r="GNG2" s="8"/>
      <c r="GNH2" s="8"/>
      <c r="GNI2" s="8"/>
      <c r="GNJ2" s="8"/>
      <c r="GNK2" s="8"/>
      <c r="GNL2" s="8"/>
      <c r="GNM2" s="8"/>
      <c r="GNN2" s="8"/>
      <c r="GNO2" s="8"/>
      <c r="GNP2" s="8"/>
      <c r="GNQ2" s="8"/>
      <c r="GNR2" s="8"/>
      <c r="GNS2" s="8"/>
      <c r="GNT2" s="8"/>
      <c r="GNU2" s="8"/>
      <c r="GNV2" s="8"/>
      <c r="GNW2" s="8"/>
      <c r="GNX2" s="8"/>
      <c r="GNY2" s="8"/>
      <c r="GNZ2" s="8"/>
      <c r="GOA2" s="8"/>
      <c r="GOB2" s="8"/>
      <c r="GOC2" s="8"/>
      <c r="GOD2" s="8"/>
      <c r="GOE2" s="8"/>
      <c r="GOF2" s="8"/>
      <c r="GOG2" s="8"/>
      <c r="GOH2" s="8"/>
      <c r="GOI2" s="8"/>
      <c r="GOJ2" s="8"/>
      <c r="GOK2" s="8"/>
      <c r="GOL2" s="8"/>
      <c r="GOM2" s="8"/>
      <c r="GON2" s="8"/>
      <c r="GOO2" s="8"/>
      <c r="GOP2" s="8"/>
      <c r="GOQ2" s="8"/>
      <c r="GOR2" s="8"/>
      <c r="GOS2" s="8"/>
      <c r="GOT2" s="8"/>
      <c r="GOU2" s="8"/>
      <c r="GOV2" s="8"/>
      <c r="GOW2" s="8"/>
      <c r="GOX2" s="8"/>
      <c r="GOY2" s="8"/>
      <c r="GOZ2" s="8"/>
      <c r="GPA2" s="8"/>
      <c r="GPB2" s="8"/>
      <c r="GPC2" s="8"/>
      <c r="GPD2" s="8"/>
      <c r="GPE2" s="8"/>
      <c r="GPF2" s="8"/>
      <c r="GPG2" s="8"/>
      <c r="GPH2" s="8"/>
      <c r="GPI2" s="8"/>
      <c r="GPJ2" s="8"/>
      <c r="GPK2" s="8"/>
      <c r="GPL2" s="8"/>
      <c r="GPM2" s="8"/>
      <c r="GPN2" s="8"/>
      <c r="GPO2" s="8"/>
      <c r="GPP2" s="8"/>
      <c r="GPQ2" s="8"/>
      <c r="GPR2" s="8"/>
      <c r="GPS2" s="8"/>
      <c r="GPT2" s="8"/>
      <c r="GPU2" s="8"/>
      <c r="GPV2" s="8"/>
      <c r="GPW2" s="8"/>
      <c r="GPX2" s="8"/>
      <c r="GPY2" s="8"/>
      <c r="GPZ2" s="8"/>
      <c r="GQA2" s="8"/>
      <c r="GQB2" s="8"/>
      <c r="GQC2" s="8"/>
      <c r="GQD2" s="8"/>
      <c r="GQE2" s="8"/>
      <c r="GQF2" s="8"/>
      <c r="GQG2" s="8"/>
      <c r="GQH2" s="8"/>
      <c r="GQI2" s="8"/>
      <c r="GQJ2" s="8"/>
      <c r="GQK2" s="8"/>
      <c r="GQL2" s="8"/>
      <c r="GQM2" s="8"/>
      <c r="GQN2" s="8"/>
      <c r="GQO2" s="8"/>
      <c r="GQP2" s="8"/>
      <c r="GQQ2" s="8"/>
      <c r="GQR2" s="8"/>
      <c r="GQS2" s="8"/>
      <c r="GQT2" s="8"/>
      <c r="GQU2" s="8"/>
      <c r="GQV2" s="8"/>
      <c r="GQW2" s="8"/>
      <c r="GQX2" s="8"/>
      <c r="GQY2" s="8"/>
      <c r="GQZ2" s="8"/>
      <c r="GRA2" s="8"/>
      <c r="GRB2" s="8"/>
      <c r="GRC2" s="8"/>
      <c r="GRD2" s="8"/>
      <c r="GRE2" s="8"/>
      <c r="GRF2" s="8"/>
      <c r="GRG2" s="8"/>
      <c r="GRH2" s="8"/>
      <c r="GRI2" s="8"/>
      <c r="GRJ2" s="8"/>
      <c r="GRK2" s="8"/>
      <c r="GRL2" s="8"/>
      <c r="GRM2" s="8"/>
      <c r="GRN2" s="8"/>
      <c r="GRO2" s="8"/>
      <c r="GRP2" s="8"/>
      <c r="GRQ2" s="8"/>
      <c r="GRR2" s="8"/>
      <c r="GRS2" s="8"/>
      <c r="GRT2" s="8"/>
      <c r="GRU2" s="8"/>
      <c r="GRV2" s="8"/>
      <c r="GRW2" s="8"/>
      <c r="GRX2" s="8"/>
      <c r="GRY2" s="8"/>
      <c r="GRZ2" s="8"/>
      <c r="GSA2" s="8"/>
      <c r="GSB2" s="8"/>
      <c r="GSC2" s="8"/>
      <c r="GSD2" s="8"/>
      <c r="GSE2" s="8"/>
      <c r="GSF2" s="8"/>
      <c r="GSG2" s="8"/>
      <c r="GSH2" s="8"/>
      <c r="GSI2" s="8"/>
      <c r="GSJ2" s="8"/>
      <c r="GSK2" s="8"/>
      <c r="GSL2" s="8"/>
      <c r="GSM2" s="8"/>
      <c r="GSN2" s="8"/>
      <c r="GSO2" s="8"/>
      <c r="GSP2" s="8"/>
      <c r="GSQ2" s="8"/>
      <c r="GSR2" s="8"/>
      <c r="GSS2" s="8"/>
      <c r="GST2" s="8"/>
      <c r="GSU2" s="8"/>
      <c r="GSV2" s="8"/>
      <c r="GSW2" s="8"/>
      <c r="GSX2" s="8"/>
      <c r="GSY2" s="8"/>
      <c r="GSZ2" s="8"/>
      <c r="GTA2" s="8"/>
      <c r="GTB2" s="8"/>
      <c r="GTC2" s="8"/>
      <c r="GTD2" s="8"/>
      <c r="GTE2" s="8"/>
      <c r="GTF2" s="8"/>
      <c r="GTG2" s="8"/>
      <c r="GTH2" s="8"/>
      <c r="GTI2" s="8"/>
      <c r="GTJ2" s="8"/>
      <c r="GTK2" s="8"/>
      <c r="GTL2" s="8"/>
      <c r="GTM2" s="8"/>
      <c r="GTN2" s="8"/>
      <c r="GTO2" s="8"/>
      <c r="GTP2" s="8"/>
      <c r="GTQ2" s="8"/>
      <c r="GTR2" s="8"/>
      <c r="GTS2" s="8"/>
      <c r="GTT2" s="8"/>
      <c r="GTU2" s="8"/>
      <c r="GTV2" s="8"/>
      <c r="GTW2" s="8"/>
      <c r="GTX2" s="8"/>
      <c r="GTY2" s="8"/>
      <c r="GTZ2" s="8"/>
      <c r="GUA2" s="8"/>
      <c r="GUB2" s="8"/>
      <c r="GUC2" s="8"/>
      <c r="GUD2" s="8"/>
      <c r="GUE2" s="8"/>
      <c r="GUF2" s="8"/>
      <c r="GUG2" s="8"/>
      <c r="GUH2" s="8"/>
      <c r="GUI2" s="8"/>
      <c r="GUJ2" s="8"/>
      <c r="GUK2" s="8"/>
      <c r="GUL2" s="8"/>
      <c r="GUM2" s="8"/>
      <c r="GUN2" s="8"/>
      <c r="GUO2" s="8"/>
      <c r="GUP2" s="8"/>
      <c r="GUQ2" s="8"/>
      <c r="GUR2" s="8"/>
      <c r="GUS2" s="8"/>
      <c r="GUT2" s="8"/>
      <c r="GUU2" s="8"/>
      <c r="GUV2" s="8"/>
      <c r="GUW2" s="8"/>
      <c r="GUX2" s="8"/>
      <c r="GUY2" s="8"/>
      <c r="GUZ2" s="8"/>
      <c r="GVA2" s="8"/>
      <c r="GVB2" s="8"/>
      <c r="GVC2" s="8"/>
      <c r="GVD2" s="8"/>
      <c r="GVE2" s="8"/>
      <c r="GVF2" s="8"/>
      <c r="GVG2" s="8"/>
      <c r="GVH2" s="8"/>
      <c r="GVI2" s="8"/>
      <c r="GVJ2" s="8"/>
      <c r="GVK2" s="8"/>
      <c r="GVL2" s="8"/>
      <c r="GVM2" s="8"/>
      <c r="GVN2" s="8"/>
      <c r="GVO2" s="8"/>
      <c r="GVP2" s="8"/>
      <c r="GVQ2" s="8"/>
      <c r="GVR2" s="8"/>
      <c r="GVS2" s="8"/>
      <c r="GVT2" s="8"/>
      <c r="GVU2" s="8"/>
      <c r="GVV2" s="8"/>
      <c r="GVW2" s="8"/>
      <c r="GVX2" s="8"/>
      <c r="GVY2" s="8"/>
      <c r="GVZ2" s="8"/>
      <c r="GWA2" s="8"/>
      <c r="GWB2" s="8"/>
      <c r="GWC2" s="8"/>
      <c r="GWD2" s="8"/>
      <c r="GWE2" s="8"/>
      <c r="GWF2" s="8"/>
      <c r="GWG2" s="8"/>
      <c r="GWH2" s="8"/>
      <c r="GWI2" s="8"/>
      <c r="GWJ2" s="8"/>
      <c r="GWK2" s="8"/>
      <c r="GWL2" s="8"/>
      <c r="GWM2" s="8"/>
      <c r="GWN2" s="8"/>
      <c r="GWO2" s="8"/>
      <c r="GWP2" s="8"/>
      <c r="GWQ2" s="8"/>
      <c r="GWR2" s="8"/>
      <c r="GWS2" s="8"/>
      <c r="GWT2" s="8"/>
      <c r="GWU2" s="8"/>
      <c r="GWV2" s="8"/>
      <c r="GWW2" s="8"/>
      <c r="GWX2" s="8"/>
      <c r="GWY2" s="8"/>
      <c r="GWZ2" s="8"/>
      <c r="GXA2" s="8"/>
      <c r="GXB2" s="8"/>
      <c r="GXC2" s="8"/>
      <c r="GXD2" s="8"/>
      <c r="GXE2" s="8"/>
      <c r="GXF2" s="8"/>
      <c r="GXG2" s="8"/>
      <c r="GXH2" s="8"/>
      <c r="GXI2" s="8"/>
      <c r="GXJ2" s="8"/>
      <c r="GXK2" s="8"/>
      <c r="GXL2" s="8"/>
      <c r="GXM2" s="8"/>
      <c r="GXN2" s="8"/>
      <c r="GXO2" s="8"/>
      <c r="GXP2" s="8"/>
      <c r="GXQ2" s="8"/>
      <c r="GXR2" s="8"/>
      <c r="GXS2" s="8"/>
      <c r="GXT2" s="8"/>
      <c r="GXU2" s="8"/>
      <c r="GXV2" s="8"/>
      <c r="GXW2" s="8"/>
      <c r="GXX2" s="8"/>
      <c r="GXY2" s="8"/>
      <c r="GXZ2" s="8"/>
      <c r="GYA2" s="8"/>
      <c r="GYB2" s="8"/>
      <c r="GYC2" s="8"/>
      <c r="GYD2" s="8"/>
      <c r="GYE2" s="8"/>
      <c r="GYF2" s="8"/>
      <c r="GYG2" s="8"/>
      <c r="GYH2" s="8"/>
      <c r="GYI2" s="8"/>
      <c r="GYJ2" s="8"/>
      <c r="GYK2" s="8"/>
      <c r="GYL2" s="8"/>
      <c r="GYM2" s="8"/>
      <c r="GYN2" s="8"/>
      <c r="GYO2" s="8"/>
      <c r="GYP2" s="8"/>
      <c r="GYQ2" s="8"/>
      <c r="GYR2" s="8"/>
      <c r="GYS2" s="8"/>
      <c r="GYT2" s="8"/>
      <c r="GYU2" s="8"/>
      <c r="GYV2" s="8"/>
      <c r="GYW2" s="8"/>
      <c r="GYX2" s="8"/>
      <c r="GYY2" s="8"/>
      <c r="GYZ2" s="8"/>
      <c r="GZA2" s="8"/>
      <c r="GZB2" s="8"/>
      <c r="GZC2" s="8"/>
      <c r="GZD2" s="8"/>
      <c r="GZE2" s="8"/>
      <c r="GZF2" s="8"/>
      <c r="GZG2" s="8"/>
      <c r="GZH2" s="8"/>
      <c r="GZI2" s="8"/>
      <c r="GZJ2" s="8"/>
      <c r="GZK2" s="8"/>
      <c r="GZL2" s="8"/>
      <c r="GZM2" s="8"/>
      <c r="GZN2" s="8"/>
      <c r="GZO2" s="8"/>
      <c r="GZP2" s="8"/>
      <c r="GZQ2" s="8"/>
      <c r="GZR2" s="8"/>
      <c r="GZS2" s="8"/>
      <c r="GZT2" s="8"/>
      <c r="GZU2" s="8"/>
      <c r="GZV2" s="8"/>
      <c r="GZW2" s="8"/>
      <c r="GZX2" s="8"/>
      <c r="GZY2" s="8"/>
      <c r="GZZ2" s="8"/>
      <c r="HAA2" s="8"/>
      <c r="HAB2" s="8"/>
      <c r="HAC2" s="8"/>
      <c r="HAD2" s="8"/>
      <c r="HAE2" s="8"/>
      <c r="HAF2" s="8"/>
      <c r="HAG2" s="8"/>
      <c r="HAH2" s="8"/>
      <c r="HAI2" s="8"/>
      <c r="HAJ2" s="8"/>
      <c r="HAK2" s="8"/>
      <c r="HAL2" s="8"/>
      <c r="HAM2" s="8"/>
      <c r="HAN2" s="8"/>
      <c r="HAO2" s="8"/>
      <c r="HAP2" s="8"/>
      <c r="HAQ2" s="8"/>
      <c r="HAR2" s="8"/>
      <c r="HAS2" s="8"/>
      <c r="HAT2" s="8"/>
      <c r="HAU2" s="8"/>
      <c r="HAV2" s="8"/>
      <c r="HAW2" s="8"/>
      <c r="HAX2" s="8"/>
      <c r="HAY2" s="8"/>
      <c r="HAZ2" s="8"/>
      <c r="HBA2" s="8"/>
      <c r="HBB2" s="8"/>
      <c r="HBC2" s="8"/>
      <c r="HBD2" s="8"/>
      <c r="HBE2" s="8"/>
      <c r="HBF2" s="8"/>
      <c r="HBG2" s="8"/>
      <c r="HBH2" s="8"/>
      <c r="HBI2" s="8"/>
      <c r="HBJ2" s="8"/>
      <c r="HBK2" s="8"/>
      <c r="HBL2" s="8"/>
      <c r="HBM2" s="8"/>
      <c r="HBN2" s="8"/>
      <c r="HBO2" s="8"/>
      <c r="HBP2" s="8"/>
      <c r="HBQ2" s="8"/>
      <c r="HBR2" s="8"/>
      <c r="HBS2" s="8"/>
      <c r="HBT2" s="8"/>
      <c r="HBU2" s="8"/>
      <c r="HBV2" s="8"/>
      <c r="HBW2" s="8"/>
      <c r="HBX2" s="8"/>
      <c r="HBY2" s="8"/>
      <c r="HBZ2" s="8"/>
      <c r="HCA2" s="8"/>
      <c r="HCB2" s="8"/>
      <c r="HCC2" s="8"/>
      <c r="HCD2" s="8"/>
      <c r="HCE2" s="8"/>
      <c r="HCF2" s="8"/>
      <c r="HCG2" s="8"/>
      <c r="HCH2" s="8"/>
      <c r="HCI2" s="8"/>
      <c r="HCJ2" s="8"/>
      <c r="HCK2" s="8"/>
      <c r="HCL2" s="8"/>
      <c r="HCM2" s="8"/>
      <c r="HCN2" s="8"/>
      <c r="HCO2" s="8"/>
      <c r="HCP2" s="8"/>
      <c r="HCQ2" s="8"/>
      <c r="HCR2" s="8"/>
      <c r="HCS2" s="8"/>
      <c r="HCT2" s="8"/>
      <c r="HCU2" s="8"/>
      <c r="HCV2" s="8"/>
      <c r="HCW2" s="8"/>
      <c r="HCX2" s="8"/>
      <c r="HCY2" s="8"/>
      <c r="HCZ2" s="8"/>
      <c r="HDA2" s="8"/>
      <c r="HDB2" s="8"/>
      <c r="HDC2" s="8"/>
      <c r="HDD2" s="8"/>
      <c r="HDE2" s="8"/>
      <c r="HDF2" s="8"/>
      <c r="HDG2" s="8"/>
      <c r="HDH2" s="8"/>
      <c r="HDI2" s="8"/>
      <c r="HDJ2" s="8"/>
      <c r="HDK2" s="8"/>
      <c r="HDL2" s="8"/>
      <c r="HDM2" s="8"/>
      <c r="HDN2" s="8"/>
      <c r="HDO2" s="8"/>
      <c r="HDP2" s="8"/>
      <c r="HDQ2" s="8"/>
      <c r="HDR2" s="8"/>
      <c r="HDS2" s="8"/>
      <c r="HDT2" s="8"/>
      <c r="HDU2" s="8"/>
      <c r="HDV2" s="8"/>
      <c r="HDW2" s="8"/>
      <c r="HDX2" s="8"/>
      <c r="HDY2" s="8"/>
      <c r="HDZ2" s="8"/>
      <c r="HEA2" s="8"/>
      <c r="HEB2" s="8"/>
      <c r="HEC2" s="8"/>
      <c r="HED2" s="8"/>
      <c r="HEE2" s="8"/>
      <c r="HEF2" s="8"/>
      <c r="HEG2" s="8"/>
      <c r="HEH2" s="8"/>
      <c r="HEI2" s="8"/>
      <c r="HEJ2" s="8"/>
      <c r="HEK2" s="8"/>
      <c r="HEL2" s="8"/>
      <c r="HEM2" s="8"/>
      <c r="HEN2" s="8"/>
      <c r="HEO2" s="8"/>
      <c r="HEP2" s="8"/>
      <c r="HEQ2" s="8"/>
      <c r="HER2" s="8"/>
      <c r="HES2" s="8"/>
      <c r="HET2" s="8"/>
      <c r="HEU2" s="8"/>
      <c r="HEV2" s="8"/>
      <c r="HEW2" s="8"/>
      <c r="HEX2" s="8"/>
      <c r="HEY2" s="8"/>
      <c r="HEZ2" s="8"/>
      <c r="HFA2" s="8"/>
      <c r="HFB2" s="8"/>
      <c r="HFC2" s="8"/>
      <c r="HFD2" s="8"/>
      <c r="HFE2" s="8"/>
      <c r="HFF2" s="8"/>
      <c r="HFG2" s="8"/>
      <c r="HFH2" s="8"/>
      <c r="HFI2" s="8"/>
      <c r="HFJ2" s="8"/>
      <c r="HFK2" s="8"/>
      <c r="HFL2" s="8"/>
      <c r="HFM2" s="8"/>
      <c r="HFN2" s="8"/>
      <c r="HFO2" s="8"/>
      <c r="HFP2" s="8"/>
      <c r="HFQ2" s="8"/>
      <c r="HFR2" s="8"/>
      <c r="HFS2" s="8"/>
      <c r="HFT2" s="8"/>
      <c r="HFU2" s="8"/>
      <c r="HFV2" s="8"/>
      <c r="HFW2" s="8"/>
      <c r="HFX2" s="8"/>
      <c r="HFY2" s="8"/>
      <c r="HFZ2" s="8"/>
      <c r="HGA2" s="8"/>
      <c r="HGB2" s="8"/>
      <c r="HGC2" s="8"/>
      <c r="HGD2" s="8"/>
      <c r="HGE2" s="8"/>
      <c r="HGF2" s="8"/>
      <c r="HGG2" s="8"/>
      <c r="HGH2" s="8"/>
      <c r="HGI2" s="8"/>
      <c r="HGJ2" s="8"/>
      <c r="HGK2" s="8"/>
      <c r="HGL2" s="8"/>
      <c r="HGM2" s="8"/>
      <c r="HGN2" s="8"/>
      <c r="HGO2" s="8"/>
      <c r="HGP2" s="8"/>
      <c r="HGQ2" s="8"/>
      <c r="HGR2" s="8"/>
      <c r="HGS2" s="8"/>
      <c r="HGT2" s="8"/>
      <c r="HGU2" s="8"/>
      <c r="HGV2" s="8"/>
      <c r="HGW2" s="8"/>
      <c r="HGX2" s="8"/>
      <c r="HGY2" s="8"/>
      <c r="HGZ2" s="8"/>
      <c r="HHA2" s="8"/>
      <c r="HHB2" s="8"/>
      <c r="HHC2" s="8"/>
      <c r="HHD2" s="8"/>
      <c r="HHE2" s="8"/>
      <c r="HHF2" s="8"/>
      <c r="HHG2" s="8"/>
      <c r="HHH2" s="8"/>
      <c r="HHI2" s="8"/>
      <c r="HHJ2" s="8"/>
      <c r="HHK2" s="8"/>
      <c r="HHL2" s="8"/>
      <c r="HHM2" s="8"/>
      <c r="HHN2" s="8"/>
      <c r="HHO2" s="8"/>
      <c r="HHP2" s="8"/>
      <c r="HHQ2" s="8"/>
      <c r="HHR2" s="8"/>
      <c r="HHS2" s="8"/>
      <c r="HHT2" s="8"/>
      <c r="HHU2" s="8"/>
      <c r="HHV2" s="8"/>
      <c r="HHW2" s="8"/>
      <c r="HHX2" s="8"/>
      <c r="HHY2" s="8"/>
      <c r="HHZ2" s="8"/>
      <c r="HIA2" s="8"/>
      <c r="HIB2" s="8"/>
      <c r="HIC2" s="8"/>
      <c r="HID2" s="8"/>
      <c r="HIE2" s="8"/>
      <c r="HIF2" s="8"/>
      <c r="HIG2" s="8"/>
      <c r="HIH2" s="8"/>
      <c r="HII2" s="8"/>
      <c r="HIJ2" s="8"/>
      <c r="HIK2" s="8"/>
      <c r="HIL2" s="8"/>
      <c r="HIM2" s="8"/>
      <c r="HIN2" s="8"/>
      <c r="HIO2" s="8"/>
      <c r="HIP2" s="8"/>
      <c r="HIQ2" s="8"/>
      <c r="HIR2" s="8"/>
      <c r="HIS2" s="8"/>
      <c r="HIT2" s="8"/>
      <c r="HIU2" s="8"/>
      <c r="HIV2" s="8"/>
      <c r="HIW2" s="8"/>
      <c r="HIX2" s="8"/>
      <c r="HIY2" s="8"/>
      <c r="HIZ2" s="8"/>
      <c r="HJA2" s="8"/>
      <c r="HJB2" s="8"/>
      <c r="HJC2" s="8"/>
      <c r="HJD2" s="8"/>
      <c r="HJE2" s="8"/>
      <c r="HJF2" s="8"/>
      <c r="HJG2" s="8"/>
      <c r="HJH2" s="8"/>
      <c r="HJI2" s="8"/>
      <c r="HJJ2" s="8"/>
      <c r="HJK2" s="8"/>
      <c r="HJL2" s="8"/>
      <c r="HJM2" s="8"/>
      <c r="HJN2" s="8"/>
      <c r="HJO2" s="8"/>
      <c r="HJP2" s="8"/>
      <c r="HJQ2" s="8"/>
      <c r="HJR2" s="8"/>
      <c r="HJS2" s="8"/>
      <c r="HJT2" s="8"/>
      <c r="HJU2" s="8"/>
      <c r="HJV2" s="8"/>
      <c r="HJW2" s="8"/>
      <c r="HJX2" s="8"/>
      <c r="HJY2" s="8"/>
      <c r="HJZ2" s="8"/>
      <c r="HKA2" s="8"/>
      <c r="HKB2" s="8"/>
      <c r="HKC2" s="8"/>
      <c r="HKD2" s="8"/>
      <c r="HKE2" s="8"/>
      <c r="HKF2" s="8"/>
      <c r="HKG2" s="8"/>
      <c r="HKH2" s="8"/>
      <c r="HKI2" s="8"/>
      <c r="HKJ2" s="8"/>
      <c r="HKK2" s="8"/>
      <c r="HKL2" s="8"/>
      <c r="HKM2" s="8"/>
      <c r="HKN2" s="8"/>
      <c r="HKO2" s="8"/>
      <c r="HKP2" s="8"/>
      <c r="HKQ2" s="8"/>
      <c r="HKR2" s="8"/>
      <c r="HKS2" s="8"/>
      <c r="HKT2" s="8"/>
      <c r="HKU2" s="8"/>
      <c r="HKV2" s="8"/>
      <c r="HKW2" s="8"/>
      <c r="HKX2" s="8"/>
      <c r="HKY2" s="8"/>
      <c r="HKZ2" s="8"/>
      <c r="HLA2" s="8"/>
      <c r="HLB2" s="8"/>
      <c r="HLC2" s="8"/>
      <c r="HLD2" s="8"/>
      <c r="HLE2" s="8"/>
      <c r="HLF2" s="8"/>
      <c r="HLG2" s="8"/>
      <c r="HLH2" s="8"/>
      <c r="HLI2" s="8"/>
      <c r="HLJ2" s="8"/>
      <c r="HLK2" s="8"/>
      <c r="HLL2" s="8"/>
      <c r="HLM2" s="8"/>
      <c r="HLN2" s="8"/>
      <c r="HLO2" s="8"/>
      <c r="HLP2" s="8"/>
      <c r="HLQ2" s="8"/>
      <c r="HLR2" s="8"/>
      <c r="HLS2" s="8"/>
      <c r="HLT2" s="8"/>
      <c r="HLU2" s="8"/>
      <c r="HLV2" s="8"/>
      <c r="HLW2" s="8"/>
      <c r="HLX2" s="8"/>
      <c r="HLY2" s="8"/>
      <c r="HLZ2" s="8"/>
      <c r="HMA2" s="8"/>
      <c r="HMB2" s="8"/>
      <c r="HMC2" s="8"/>
      <c r="HMD2" s="8"/>
      <c r="HME2" s="8"/>
      <c r="HMF2" s="8"/>
      <c r="HMG2" s="8"/>
      <c r="HMH2" s="8"/>
      <c r="HMI2" s="8"/>
      <c r="HMJ2" s="8"/>
      <c r="HMK2" s="8"/>
      <c r="HML2" s="8"/>
      <c r="HMM2" s="8"/>
      <c r="HMN2" s="8"/>
      <c r="HMO2" s="8"/>
      <c r="HMP2" s="8"/>
      <c r="HMQ2" s="8"/>
      <c r="HMR2" s="8"/>
      <c r="HMS2" s="8"/>
      <c r="HMT2" s="8"/>
      <c r="HMU2" s="8"/>
      <c r="HMV2" s="8"/>
      <c r="HMW2" s="8"/>
      <c r="HMX2" s="8"/>
      <c r="HMY2" s="8"/>
      <c r="HMZ2" s="8"/>
      <c r="HNA2" s="8"/>
      <c r="HNB2" s="8"/>
      <c r="HNC2" s="8"/>
      <c r="HND2" s="8"/>
      <c r="HNE2" s="8"/>
      <c r="HNF2" s="8"/>
      <c r="HNG2" s="8"/>
      <c r="HNH2" s="8"/>
      <c r="HNI2" s="8"/>
      <c r="HNJ2" s="8"/>
      <c r="HNK2" s="8"/>
      <c r="HNL2" s="8"/>
      <c r="HNM2" s="8"/>
      <c r="HNN2" s="8"/>
      <c r="HNO2" s="8"/>
      <c r="HNP2" s="8"/>
      <c r="HNQ2" s="8"/>
      <c r="HNR2" s="8"/>
      <c r="HNS2" s="8"/>
      <c r="HNT2" s="8"/>
      <c r="HNU2" s="8"/>
      <c r="HNV2" s="8"/>
      <c r="HNW2" s="8"/>
      <c r="HNX2" s="8"/>
      <c r="HNY2" s="8"/>
      <c r="HNZ2" s="8"/>
      <c r="HOA2" s="8"/>
      <c r="HOB2" s="8"/>
      <c r="HOC2" s="8"/>
      <c r="HOD2" s="8"/>
      <c r="HOE2" s="8"/>
      <c r="HOF2" s="8"/>
      <c r="HOG2" s="8"/>
      <c r="HOH2" s="8"/>
      <c r="HOI2" s="8"/>
      <c r="HOJ2" s="8"/>
      <c r="HOK2" s="8"/>
      <c r="HOL2" s="8"/>
      <c r="HOM2" s="8"/>
      <c r="HON2" s="8"/>
      <c r="HOO2" s="8"/>
      <c r="HOP2" s="8"/>
      <c r="HOQ2" s="8"/>
      <c r="HOR2" s="8"/>
      <c r="HOS2" s="8"/>
      <c r="HOT2" s="8"/>
      <c r="HOU2" s="8"/>
      <c r="HOV2" s="8"/>
      <c r="HOW2" s="8"/>
      <c r="HOX2" s="8"/>
      <c r="HOY2" s="8"/>
      <c r="HOZ2" s="8"/>
      <c r="HPA2" s="8"/>
      <c r="HPB2" s="8"/>
      <c r="HPC2" s="8"/>
      <c r="HPD2" s="8"/>
      <c r="HPE2" s="8"/>
      <c r="HPF2" s="8"/>
      <c r="HPG2" s="8"/>
      <c r="HPH2" s="8"/>
      <c r="HPI2" s="8"/>
      <c r="HPJ2" s="8"/>
      <c r="HPK2" s="8"/>
      <c r="HPL2" s="8"/>
      <c r="HPM2" s="8"/>
      <c r="HPN2" s="8"/>
      <c r="HPO2" s="8"/>
      <c r="HPP2" s="8"/>
      <c r="HPQ2" s="8"/>
      <c r="HPR2" s="8"/>
      <c r="HPS2" s="8"/>
      <c r="HPT2" s="8"/>
      <c r="HPU2" s="8"/>
      <c r="HPV2" s="8"/>
      <c r="HPW2" s="8"/>
      <c r="HPX2" s="8"/>
      <c r="HPY2" s="8"/>
      <c r="HPZ2" s="8"/>
      <c r="HQA2" s="8"/>
      <c r="HQB2" s="8"/>
      <c r="HQC2" s="8"/>
      <c r="HQD2" s="8"/>
      <c r="HQE2" s="8"/>
      <c r="HQF2" s="8"/>
      <c r="HQG2" s="8"/>
      <c r="HQH2" s="8"/>
      <c r="HQI2" s="8"/>
      <c r="HQJ2" s="8"/>
      <c r="HQK2" s="8"/>
      <c r="HQL2" s="8"/>
      <c r="HQM2" s="8"/>
      <c r="HQN2" s="8"/>
      <c r="HQO2" s="8"/>
      <c r="HQP2" s="8"/>
      <c r="HQQ2" s="8"/>
      <c r="HQR2" s="8"/>
      <c r="HQS2" s="8"/>
      <c r="HQT2" s="8"/>
      <c r="HQU2" s="8"/>
      <c r="HQV2" s="8"/>
      <c r="HQW2" s="8"/>
      <c r="HQX2" s="8"/>
      <c r="HQY2" s="8"/>
      <c r="HQZ2" s="8"/>
      <c r="HRA2" s="8"/>
      <c r="HRB2" s="8"/>
      <c r="HRC2" s="8"/>
      <c r="HRD2" s="8"/>
      <c r="HRE2" s="8"/>
      <c r="HRF2" s="8"/>
      <c r="HRG2" s="8"/>
      <c r="HRH2" s="8"/>
      <c r="HRI2" s="8"/>
      <c r="HRJ2" s="8"/>
      <c r="HRK2" s="8"/>
      <c r="HRL2" s="8"/>
      <c r="HRM2" s="8"/>
      <c r="HRN2" s="8"/>
      <c r="HRO2" s="8"/>
      <c r="HRP2" s="8"/>
      <c r="HRQ2" s="8"/>
      <c r="HRR2" s="8"/>
      <c r="HRS2" s="8"/>
      <c r="HRT2" s="8"/>
      <c r="HRU2" s="8"/>
      <c r="HRV2" s="8"/>
      <c r="HRW2" s="8"/>
      <c r="HRX2" s="8"/>
      <c r="HRY2" s="8"/>
      <c r="HRZ2" s="8"/>
      <c r="HSA2" s="8"/>
      <c r="HSB2" s="8"/>
      <c r="HSC2" s="8"/>
      <c r="HSD2" s="8"/>
      <c r="HSE2" s="8"/>
      <c r="HSF2" s="8"/>
      <c r="HSG2" s="8"/>
      <c r="HSH2" s="8"/>
      <c r="HSI2" s="8"/>
      <c r="HSJ2" s="8"/>
      <c r="HSK2" s="8"/>
      <c r="HSL2" s="8"/>
      <c r="HSM2" s="8"/>
      <c r="HSN2" s="8"/>
      <c r="HSO2" s="8"/>
      <c r="HSP2" s="8"/>
      <c r="HSQ2" s="8"/>
      <c r="HSR2" s="8"/>
      <c r="HSS2" s="8"/>
      <c r="HST2" s="8"/>
      <c r="HSU2" s="8"/>
      <c r="HSV2" s="8"/>
      <c r="HSW2" s="8"/>
      <c r="HSX2" s="8"/>
      <c r="HSY2" s="8"/>
      <c r="HSZ2" s="8"/>
      <c r="HTA2" s="8"/>
      <c r="HTB2" s="8"/>
      <c r="HTC2" s="8"/>
      <c r="HTD2" s="8"/>
      <c r="HTE2" s="8"/>
      <c r="HTF2" s="8"/>
      <c r="HTG2" s="8"/>
      <c r="HTH2" s="8"/>
      <c r="HTI2" s="8"/>
      <c r="HTJ2" s="8"/>
      <c r="HTK2" s="8"/>
      <c r="HTL2" s="8"/>
      <c r="HTM2" s="8"/>
      <c r="HTN2" s="8"/>
      <c r="HTO2" s="8"/>
      <c r="HTP2" s="8"/>
      <c r="HTQ2" s="8"/>
      <c r="HTR2" s="8"/>
      <c r="HTS2" s="8"/>
      <c r="HTT2" s="8"/>
      <c r="HTU2" s="8"/>
      <c r="HTV2" s="8"/>
      <c r="HTW2" s="8"/>
      <c r="HTX2" s="8"/>
      <c r="HTY2" s="8"/>
      <c r="HTZ2" s="8"/>
      <c r="HUA2" s="8"/>
      <c r="HUB2" s="8"/>
      <c r="HUC2" s="8"/>
      <c r="HUD2" s="8"/>
      <c r="HUE2" s="8"/>
      <c r="HUF2" s="8"/>
      <c r="HUG2" s="8"/>
      <c r="HUH2" s="8"/>
      <c r="HUI2" s="8"/>
      <c r="HUJ2" s="8"/>
      <c r="HUK2" s="8"/>
      <c r="HUL2" s="8"/>
      <c r="HUM2" s="8"/>
      <c r="HUN2" s="8"/>
      <c r="HUO2" s="8"/>
      <c r="HUP2" s="8"/>
      <c r="HUQ2" s="8"/>
      <c r="HUR2" s="8"/>
      <c r="HUS2" s="8"/>
      <c r="HUT2" s="8"/>
      <c r="HUU2" s="8"/>
      <c r="HUV2" s="8"/>
      <c r="HUW2" s="8"/>
      <c r="HUX2" s="8"/>
      <c r="HUY2" s="8"/>
      <c r="HUZ2" s="8"/>
      <c r="HVA2" s="8"/>
      <c r="HVB2" s="8"/>
      <c r="HVC2" s="8"/>
      <c r="HVD2" s="8"/>
      <c r="HVE2" s="8"/>
      <c r="HVF2" s="8"/>
      <c r="HVG2" s="8"/>
      <c r="HVH2" s="8"/>
      <c r="HVI2" s="8"/>
      <c r="HVJ2" s="8"/>
      <c r="HVK2" s="8"/>
      <c r="HVL2" s="8"/>
      <c r="HVM2" s="8"/>
      <c r="HVN2" s="8"/>
      <c r="HVO2" s="8"/>
      <c r="HVP2" s="8"/>
      <c r="HVQ2" s="8"/>
      <c r="HVR2" s="8"/>
      <c r="HVS2" s="8"/>
      <c r="HVT2" s="8"/>
      <c r="HVU2" s="8"/>
      <c r="HVV2" s="8"/>
      <c r="HVW2" s="8"/>
      <c r="HVX2" s="8"/>
      <c r="HVY2" s="8"/>
      <c r="HVZ2" s="8"/>
      <c r="HWA2" s="8"/>
      <c r="HWB2" s="8"/>
      <c r="HWC2" s="8"/>
      <c r="HWD2" s="8"/>
      <c r="HWE2" s="8"/>
      <c r="HWF2" s="8"/>
      <c r="HWG2" s="8"/>
      <c r="HWH2" s="8"/>
      <c r="HWI2" s="8"/>
      <c r="HWJ2" s="8"/>
      <c r="HWK2" s="8"/>
      <c r="HWL2" s="8"/>
      <c r="HWM2" s="8"/>
      <c r="HWN2" s="8"/>
      <c r="HWO2" s="8"/>
      <c r="HWP2" s="8"/>
      <c r="HWQ2" s="8"/>
      <c r="HWR2" s="8"/>
      <c r="HWS2" s="8"/>
      <c r="HWT2" s="8"/>
      <c r="HWU2" s="8"/>
      <c r="HWV2" s="8"/>
      <c r="HWW2" s="8"/>
      <c r="HWX2" s="8"/>
      <c r="HWY2" s="8"/>
      <c r="HWZ2" s="8"/>
      <c r="HXA2" s="8"/>
      <c r="HXB2" s="8"/>
      <c r="HXC2" s="8"/>
      <c r="HXD2" s="8"/>
      <c r="HXE2" s="8"/>
      <c r="HXF2" s="8"/>
      <c r="HXG2" s="8"/>
      <c r="HXH2" s="8"/>
      <c r="HXI2" s="8"/>
      <c r="HXJ2" s="8"/>
      <c r="HXK2" s="8"/>
      <c r="HXL2" s="8"/>
      <c r="HXM2" s="8"/>
      <c r="HXN2" s="8"/>
      <c r="HXO2" s="8"/>
      <c r="HXP2" s="8"/>
      <c r="HXQ2" s="8"/>
      <c r="HXR2" s="8"/>
      <c r="HXS2" s="8"/>
      <c r="HXT2" s="8"/>
      <c r="HXU2" s="8"/>
      <c r="HXV2" s="8"/>
      <c r="HXW2" s="8"/>
      <c r="HXX2" s="8"/>
      <c r="HXY2" s="8"/>
      <c r="HXZ2" s="8"/>
      <c r="HYA2" s="8"/>
      <c r="HYB2" s="8"/>
      <c r="HYC2" s="8"/>
      <c r="HYD2" s="8"/>
      <c r="HYE2" s="8"/>
      <c r="HYF2" s="8"/>
      <c r="HYG2" s="8"/>
      <c r="HYH2" s="8"/>
      <c r="HYI2" s="8"/>
      <c r="HYJ2" s="8"/>
      <c r="HYK2" s="8"/>
      <c r="HYL2" s="8"/>
      <c r="HYM2" s="8"/>
      <c r="HYN2" s="8"/>
      <c r="HYO2" s="8"/>
      <c r="HYP2" s="8"/>
      <c r="HYQ2" s="8"/>
      <c r="HYR2" s="8"/>
      <c r="HYS2" s="8"/>
      <c r="HYT2" s="8"/>
      <c r="HYU2" s="8"/>
      <c r="HYV2" s="8"/>
      <c r="HYW2" s="8"/>
      <c r="HYX2" s="8"/>
      <c r="HYY2" s="8"/>
      <c r="HYZ2" s="8"/>
      <c r="HZA2" s="8"/>
      <c r="HZB2" s="8"/>
      <c r="HZC2" s="8"/>
      <c r="HZD2" s="8"/>
      <c r="HZE2" s="8"/>
      <c r="HZF2" s="8"/>
      <c r="HZG2" s="8"/>
      <c r="HZH2" s="8"/>
      <c r="HZI2" s="8"/>
      <c r="HZJ2" s="8"/>
      <c r="HZK2" s="8"/>
      <c r="HZL2" s="8"/>
      <c r="HZM2" s="8"/>
      <c r="HZN2" s="8"/>
      <c r="HZO2" s="8"/>
      <c r="HZP2" s="8"/>
      <c r="HZQ2" s="8"/>
      <c r="HZR2" s="8"/>
      <c r="HZS2" s="8"/>
      <c r="HZT2" s="8"/>
      <c r="HZU2" s="8"/>
      <c r="HZV2" s="8"/>
      <c r="HZW2" s="8"/>
      <c r="HZX2" s="8"/>
      <c r="HZY2" s="8"/>
      <c r="HZZ2" s="8"/>
      <c r="IAA2" s="8"/>
      <c r="IAB2" s="8"/>
      <c r="IAC2" s="8"/>
      <c r="IAD2" s="8"/>
      <c r="IAE2" s="8"/>
      <c r="IAF2" s="8"/>
      <c r="IAG2" s="8"/>
      <c r="IAH2" s="8"/>
      <c r="IAI2" s="8"/>
      <c r="IAJ2" s="8"/>
      <c r="IAK2" s="8"/>
      <c r="IAL2" s="8"/>
      <c r="IAM2" s="8"/>
      <c r="IAN2" s="8"/>
      <c r="IAO2" s="8"/>
      <c r="IAP2" s="8"/>
      <c r="IAQ2" s="8"/>
      <c r="IAR2" s="8"/>
      <c r="IAS2" s="8"/>
      <c r="IAT2" s="8"/>
      <c r="IAU2" s="8"/>
      <c r="IAV2" s="8"/>
      <c r="IAW2" s="8"/>
      <c r="IAX2" s="8"/>
      <c r="IAY2" s="8"/>
      <c r="IAZ2" s="8"/>
      <c r="IBA2" s="8"/>
      <c r="IBB2" s="8"/>
      <c r="IBC2" s="8"/>
      <c r="IBD2" s="8"/>
      <c r="IBE2" s="8"/>
      <c r="IBF2" s="8"/>
      <c r="IBG2" s="8"/>
      <c r="IBH2" s="8"/>
      <c r="IBI2" s="8"/>
      <c r="IBJ2" s="8"/>
      <c r="IBK2" s="8"/>
      <c r="IBL2" s="8"/>
      <c r="IBM2" s="8"/>
      <c r="IBN2" s="8"/>
      <c r="IBO2" s="8"/>
      <c r="IBP2" s="8"/>
      <c r="IBQ2" s="8"/>
      <c r="IBR2" s="8"/>
      <c r="IBS2" s="8"/>
      <c r="IBT2" s="8"/>
      <c r="IBU2" s="8"/>
      <c r="IBV2" s="8"/>
      <c r="IBW2" s="8"/>
      <c r="IBX2" s="8"/>
      <c r="IBY2" s="8"/>
      <c r="IBZ2" s="8"/>
      <c r="ICA2" s="8"/>
      <c r="ICB2" s="8"/>
      <c r="ICC2" s="8"/>
      <c r="ICD2" s="8"/>
      <c r="ICE2" s="8"/>
      <c r="ICF2" s="8"/>
      <c r="ICG2" s="8"/>
      <c r="ICH2" s="8"/>
      <c r="ICI2" s="8"/>
      <c r="ICJ2" s="8"/>
      <c r="ICK2" s="8"/>
      <c r="ICL2" s="8"/>
      <c r="ICM2" s="8"/>
      <c r="ICN2" s="8"/>
      <c r="ICO2" s="8"/>
      <c r="ICP2" s="8"/>
      <c r="ICQ2" s="8"/>
      <c r="ICR2" s="8"/>
      <c r="ICS2" s="8"/>
      <c r="ICT2" s="8"/>
      <c r="ICU2" s="8"/>
      <c r="ICV2" s="8"/>
      <c r="ICW2" s="8"/>
      <c r="ICX2" s="8"/>
      <c r="ICY2" s="8"/>
      <c r="ICZ2" s="8"/>
      <c r="IDA2" s="8"/>
      <c r="IDB2" s="8"/>
      <c r="IDC2" s="8"/>
      <c r="IDD2" s="8"/>
      <c r="IDE2" s="8"/>
      <c r="IDF2" s="8"/>
      <c r="IDG2" s="8"/>
      <c r="IDH2" s="8"/>
      <c r="IDI2" s="8"/>
      <c r="IDJ2" s="8"/>
      <c r="IDK2" s="8"/>
      <c r="IDL2" s="8"/>
      <c r="IDM2" s="8"/>
      <c r="IDN2" s="8"/>
      <c r="IDO2" s="8"/>
      <c r="IDP2" s="8"/>
      <c r="IDQ2" s="8"/>
      <c r="IDR2" s="8"/>
      <c r="IDS2" s="8"/>
      <c r="IDT2" s="8"/>
      <c r="IDU2" s="8"/>
      <c r="IDV2" s="8"/>
      <c r="IDW2" s="8"/>
      <c r="IDX2" s="8"/>
      <c r="IDY2" s="8"/>
      <c r="IDZ2" s="8"/>
      <c r="IEA2" s="8"/>
      <c r="IEB2" s="8"/>
      <c r="IEC2" s="8"/>
      <c r="IED2" s="8"/>
      <c r="IEE2" s="8"/>
      <c r="IEF2" s="8"/>
      <c r="IEG2" s="8"/>
      <c r="IEH2" s="8"/>
      <c r="IEI2" s="8"/>
      <c r="IEJ2" s="8"/>
      <c r="IEK2" s="8"/>
      <c r="IEL2" s="8"/>
      <c r="IEM2" s="8"/>
      <c r="IEN2" s="8"/>
      <c r="IEO2" s="8"/>
      <c r="IEP2" s="8"/>
      <c r="IEQ2" s="8"/>
      <c r="IER2" s="8"/>
      <c r="IES2" s="8"/>
      <c r="IET2" s="8"/>
      <c r="IEU2" s="8"/>
      <c r="IEV2" s="8"/>
      <c r="IEW2" s="8"/>
      <c r="IEX2" s="8"/>
      <c r="IEY2" s="8"/>
      <c r="IEZ2" s="8"/>
      <c r="IFA2" s="8"/>
      <c r="IFB2" s="8"/>
      <c r="IFC2" s="8"/>
      <c r="IFD2" s="8"/>
      <c r="IFE2" s="8"/>
      <c r="IFF2" s="8"/>
      <c r="IFG2" s="8"/>
      <c r="IFH2" s="8"/>
      <c r="IFI2" s="8"/>
      <c r="IFJ2" s="8"/>
      <c r="IFK2" s="8"/>
      <c r="IFL2" s="8"/>
      <c r="IFM2" s="8"/>
      <c r="IFN2" s="8"/>
      <c r="IFO2" s="8"/>
      <c r="IFP2" s="8"/>
      <c r="IFQ2" s="8"/>
      <c r="IFR2" s="8"/>
      <c r="IFS2" s="8"/>
      <c r="IFT2" s="8"/>
      <c r="IFU2" s="8"/>
      <c r="IFV2" s="8"/>
      <c r="IFW2" s="8"/>
      <c r="IFX2" s="8"/>
      <c r="IFY2" s="8"/>
      <c r="IFZ2" s="8"/>
      <c r="IGA2" s="8"/>
      <c r="IGB2" s="8"/>
      <c r="IGC2" s="8"/>
      <c r="IGD2" s="8"/>
      <c r="IGE2" s="8"/>
      <c r="IGF2" s="8"/>
      <c r="IGG2" s="8"/>
      <c r="IGH2" s="8"/>
      <c r="IGI2" s="8"/>
      <c r="IGJ2" s="8"/>
      <c r="IGK2" s="8"/>
      <c r="IGL2" s="8"/>
      <c r="IGM2" s="8"/>
      <c r="IGN2" s="8"/>
      <c r="IGO2" s="8"/>
      <c r="IGP2" s="8"/>
      <c r="IGQ2" s="8"/>
      <c r="IGR2" s="8"/>
      <c r="IGS2" s="8"/>
      <c r="IGT2" s="8"/>
      <c r="IGU2" s="8"/>
      <c r="IGV2" s="8"/>
      <c r="IGW2" s="8"/>
      <c r="IGX2" s="8"/>
      <c r="IGY2" s="8"/>
      <c r="IGZ2" s="8"/>
      <c r="IHA2" s="8"/>
      <c r="IHB2" s="8"/>
      <c r="IHC2" s="8"/>
      <c r="IHD2" s="8"/>
      <c r="IHE2" s="8"/>
      <c r="IHF2" s="8"/>
      <c r="IHG2" s="8"/>
      <c r="IHH2" s="8"/>
      <c r="IHI2" s="8"/>
      <c r="IHJ2" s="8"/>
      <c r="IHK2" s="8"/>
      <c r="IHL2" s="8"/>
      <c r="IHM2" s="8"/>
      <c r="IHN2" s="8"/>
      <c r="IHO2" s="8"/>
      <c r="IHP2" s="8"/>
      <c r="IHQ2" s="8"/>
      <c r="IHR2" s="8"/>
      <c r="IHS2" s="8"/>
      <c r="IHT2" s="8"/>
      <c r="IHU2" s="8"/>
      <c r="IHV2" s="8"/>
      <c r="IHW2" s="8"/>
      <c r="IHX2" s="8"/>
      <c r="IHY2" s="8"/>
      <c r="IHZ2" s="8"/>
      <c r="IIA2" s="8"/>
      <c r="IIB2" s="8"/>
      <c r="IIC2" s="8"/>
      <c r="IID2" s="8"/>
      <c r="IIE2" s="8"/>
      <c r="IIF2" s="8"/>
      <c r="IIG2" s="8"/>
      <c r="IIH2" s="8"/>
      <c r="III2" s="8"/>
      <c r="IIJ2" s="8"/>
      <c r="IIK2" s="8"/>
      <c r="IIL2" s="8"/>
      <c r="IIM2" s="8"/>
      <c r="IIN2" s="8"/>
      <c r="IIO2" s="8"/>
      <c r="IIP2" s="8"/>
      <c r="IIQ2" s="8"/>
      <c r="IIR2" s="8"/>
      <c r="IIS2" s="8"/>
      <c r="IIT2" s="8"/>
      <c r="IIU2" s="8"/>
      <c r="IIV2" s="8"/>
      <c r="IIW2" s="8"/>
      <c r="IIX2" s="8"/>
      <c r="IIY2" s="8"/>
      <c r="IIZ2" s="8"/>
      <c r="IJA2" s="8"/>
      <c r="IJB2" s="8"/>
      <c r="IJC2" s="8"/>
      <c r="IJD2" s="8"/>
      <c r="IJE2" s="8"/>
      <c r="IJF2" s="8"/>
      <c r="IJG2" s="8"/>
      <c r="IJH2" s="8"/>
      <c r="IJI2" s="8"/>
      <c r="IJJ2" s="8"/>
      <c r="IJK2" s="8"/>
      <c r="IJL2" s="8"/>
      <c r="IJM2" s="8"/>
      <c r="IJN2" s="8"/>
      <c r="IJO2" s="8"/>
      <c r="IJP2" s="8"/>
      <c r="IJQ2" s="8"/>
      <c r="IJR2" s="8"/>
      <c r="IJS2" s="8"/>
      <c r="IJT2" s="8"/>
      <c r="IJU2" s="8"/>
      <c r="IJV2" s="8"/>
      <c r="IJW2" s="8"/>
      <c r="IJX2" s="8"/>
      <c r="IJY2" s="8"/>
      <c r="IJZ2" s="8"/>
      <c r="IKA2" s="8"/>
      <c r="IKB2" s="8"/>
      <c r="IKC2" s="8"/>
      <c r="IKD2" s="8"/>
      <c r="IKE2" s="8"/>
      <c r="IKF2" s="8"/>
      <c r="IKG2" s="8"/>
      <c r="IKH2" s="8"/>
      <c r="IKI2" s="8"/>
      <c r="IKJ2" s="8"/>
      <c r="IKK2" s="8"/>
      <c r="IKL2" s="8"/>
      <c r="IKM2" s="8"/>
      <c r="IKN2" s="8"/>
      <c r="IKO2" s="8"/>
      <c r="IKP2" s="8"/>
      <c r="IKQ2" s="8"/>
      <c r="IKR2" s="8"/>
      <c r="IKS2" s="8"/>
      <c r="IKT2" s="8"/>
      <c r="IKU2" s="8"/>
      <c r="IKV2" s="8"/>
      <c r="IKW2" s="8"/>
      <c r="IKX2" s="8"/>
      <c r="IKY2" s="8"/>
      <c r="IKZ2" s="8"/>
      <c r="ILA2" s="8"/>
      <c r="ILB2" s="8"/>
      <c r="ILC2" s="8"/>
      <c r="ILD2" s="8"/>
      <c r="ILE2" s="8"/>
      <c r="ILF2" s="8"/>
      <c r="ILG2" s="8"/>
      <c r="ILH2" s="8"/>
      <c r="ILI2" s="8"/>
      <c r="ILJ2" s="8"/>
      <c r="ILK2" s="8"/>
      <c r="ILL2" s="8"/>
      <c r="ILM2" s="8"/>
      <c r="ILN2" s="8"/>
      <c r="ILO2" s="8"/>
      <c r="ILP2" s="8"/>
      <c r="ILQ2" s="8"/>
      <c r="ILR2" s="8"/>
      <c r="ILS2" s="8"/>
      <c r="ILT2" s="8"/>
      <c r="ILU2" s="8"/>
      <c r="ILV2" s="8"/>
      <c r="ILW2" s="8"/>
      <c r="ILX2" s="8"/>
      <c r="ILY2" s="8"/>
      <c r="ILZ2" s="8"/>
      <c r="IMA2" s="8"/>
      <c r="IMB2" s="8"/>
      <c r="IMC2" s="8"/>
      <c r="IMD2" s="8"/>
      <c r="IME2" s="8"/>
      <c r="IMF2" s="8"/>
      <c r="IMG2" s="8"/>
      <c r="IMH2" s="8"/>
      <c r="IMI2" s="8"/>
      <c r="IMJ2" s="8"/>
      <c r="IMK2" s="8"/>
      <c r="IML2" s="8"/>
      <c r="IMM2" s="8"/>
      <c r="IMN2" s="8"/>
      <c r="IMO2" s="8"/>
      <c r="IMP2" s="8"/>
      <c r="IMQ2" s="8"/>
      <c r="IMR2" s="8"/>
      <c r="IMS2" s="8"/>
      <c r="IMT2" s="8"/>
      <c r="IMU2" s="8"/>
      <c r="IMV2" s="8"/>
      <c r="IMW2" s="8"/>
      <c r="IMX2" s="8"/>
      <c r="IMY2" s="8"/>
      <c r="IMZ2" s="8"/>
      <c r="INA2" s="8"/>
      <c r="INB2" s="8"/>
      <c r="INC2" s="8"/>
      <c r="IND2" s="8"/>
      <c r="INE2" s="8"/>
      <c r="INF2" s="8"/>
      <c r="ING2" s="8"/>
      <c r="INH2" s="8"/>
      <c r="INI2" s="8"/>
      <c r="INJ2" s="8"/>
      <c r="INK2" s="8"/>
      <c r="INL2" s="8"/>
      <c r="INM2" s="8"/>
      <c r="INN2" s="8"/>
      <c r="INO2" s="8"/>
      <c r="INP2" s="8"/>
      <c r="INQ2" s="8"/>
      <c r="INR2" s="8"/>
      <c r="INS2" s="8"/>
      <c r="INT2" s="8"/>
      <c r="INU2" s="8"/>
      <c r="INV2" s="8"/>
      <c r="INW2" s="8"/>
      <c r="INX2" s="8"/>
      <c r="INY2" s="8"/>
      <c r="INZ2" s="8"/>
      <c r="IOA2" s="8"/>
      <c r="IOB2" s="8"/>
      <c r="IOC2" s="8"/>
      <c r="IOD2" s="8"/>
      <c r="IOE2" s="8"/>
      <c r="IOF2" s="8"/>
      <c r="IOG2" s="8"/>
      <c r="IOH2" s="8"/>
      <c r="IOI2" s="8"/>
      <c r="IOJ2" s="8"/>
      <c r="IOK2" s="8"/>
      <c r="IOL2" s="8"/>
      <c r="IOM2" s="8"/>
      <c r="ION2" s="8"/>
      <c r="IOO2" s="8"/>
      <c r="IOP2" s="8"/>
      <c r="IOQ2" s="8"/>
      <c r="IOR2" s="8"/>
      <c r="IOS2" s="8"/>
      <c r="IOT2" s="8"/>
      <c r="IOU2" s="8"/>
      <c r="IOV2" s="8"/>
      <c r="IOW2" s="8"/>
      <c r="IOX2" s="8"/>
      <c r="IOY2" s="8"/>
      <c r="IOZ2" s="8"/>
      <c r="IPA2" s="8"/>
      <c r="IPB2" s="8"/>
      <c r="IPC2" s="8"/>
      <c r="IPD2" s="8"/>
      <c r="IPE2" s="8"/>
      <c r="IPF2" s="8"/>
      <c r="IPG2" s="8"/>
      <c r="IPH2" s="8"/>
      <c r="IPI2" s="8"/>
      <c r="IPJ2" s="8"/>
      <c r="IPK2" s="8"/>
      <c r="IPL2" s="8"/>
      <c r="IPM2" s="8"/>
      <c r="IPN2" s="8"/>
      <c r="IPO2" s="8"/>
      <c r="IPP2" s="8"/>
      <c r="IPQ2" s="8"/>
      <c r="IPR2" s="8"/>
      <c r="IPS2" s="8"/>
      <c r="IPT2" s="8"/>
      <c r="IPU2" s="8"/>
      <c r="IPV2" s="8"/>
      <c r="IPW2" s="8"/>
      <c r="IPX2" s="8"/>
      <c r="IPY2" s="8"/>
      <c r="IPZ2" s="8"/>
      <c r="IQA2" s="8"/>
      <c r="IQB2" s="8"/>
      <c r="IQC2" s="8"/>
      <c r="IQD2" s="8"/>
      <c r="IQE2" s="8"/>
      <c r="IQF2" s="8"/>
      <c r="IQG2" s="8"/>
      <c r="IQH2" s="8"/>
      <c r="IQI2" s="8"/>
      <c r="IQJ2" s="8"/>
      <c r="IQK2" s="8"/>
      <c r="IQL2" s="8"/>
      <c r="IQM2" s="8"/>
      <c r="IQN2" s="8"/>
      <c r="IQO2" s="8"/>
      <c r="IQP2" s="8"/>
      <c r="IQQ2" s="8"/>
      <c r="IQR2" s="8"/>
      <c r="IQS2" s="8"/>
      <c r="IQT2" s="8"/>
      <c r="IQU2" s="8"/>
      <c r="IQV2" s="8"/>
      <c r="IQW2" s="8"/>
      <c r="IQX2" s="8"/>
      <c r="IQY2" s="8"/>
      <c r="IQZ2" s="8"/>
      <c r="IRA2" s="8"/>
      <c r="IRB2" s="8"/>
      <c r="IRC2" s="8"/>
      <c r="IRD2" s="8"/>
      <c r="IRE2" s="8"/>
      <c r="IRF2" s="8"/>
      <c r="IRG2" s="8"/>
      <c r="IRH2" s="8"/>
      <c r="IRI2" s="8"/>
      <c r="IRJ2" s="8"/>
      <c r="IRK2" s="8"/>
      <c r="IRL2" s="8"/>
      <c r="IRM2" s="8"/>
      <c r="IRN2" s="8"/>
      <c r="IRO2" s="8"/>
      <c r="IRP2" s="8"/>
      <c r="IRQ2" s="8"/>
      <c r="IRR2" s="8"/>
      <c r="IRS2" s="8"/>
      <c r="IRT2" s="8"/>
      <c r="IRU2" s="8"/>
      <c r="IRV2" s="8"/>
      <c r="IRW2" s="8"/>
      <c r="IRX2" s="8"/>
      <c r="IRY2" s="8"/>
      <c r="IRZ2" s="8"/>
      <c r="ISA2" s="8"/>
      <c r="ISB2" s="8"/>
      <c r="ISC2" s="8"/>
      <c r="ISD2" s="8"/>
      <c r="ISE2" s="8"/>
      <c r="ISF2" s="8"/>
      <c r="ISG2" s="8"/>
      <c r="ISH2" s="8"/>
      <c r="ISI2" s="8"/>
      <c r="ISJ2" s="8"/>
      <c r="ISK2" s="8"/>
      <c r="ISL2" s="8"/>
      <c r="ISM2" s="8"/>
      <c r="ISN2" s="8"/>
      <c r="ISO2" s="8"/>
      <c r="ISP2" s="8"/>
      <c r="ISQ2" s="8"/>
      <c r="ISR2" s="8"/>
      <c r="ISS2" s="8"/>
      <c r="IST2" s="8"/>
      <c r="ISU2" s="8"/>
      <c r="ISV2" s="8"/>
      <c r="ISW2" s="8"/>
      <c r="ISX2" s="8"/>
      <c r="ISY2" s="8"/>
      <c r="ISZ2" s="8"/>
      <c r="ITA2" s="8"/>
      <c r="ITB2" s="8"/>
      <c r="ITC2" s="8"/>
      <c r="ITD2" s="8"/>
      <c r="ITE2" s="8"/>
      <c r="ITF2" s="8"/>
      <c r="ITG2" s="8"/>
      <c r="ITH2" s="8"/>
      <c r="ITI2" s="8"/>
      <c r="ITJ2" s="8"/>
      <c r="ITK2" s="8"/>
      <c r="ITL2" s="8"/>
      <c r="ITM2" s="8"/>
      <c r="ITN2" s="8"/>
      <c r="ITO2" s="8"/>
      <c r="ITP2" s="8"/>
      <c r="ITQ2" s="8"/>
      <c r="ITR2" s="8"/>
      <c r="ITS2" s="8"/>
      <c r="ITT2" s="8"/>
      <c r="ITU2" s="8"/>
      <c r="ITV2" s="8"/>
      <c r="ITW2" s="8"/>
      <c r="ITX2" s="8"/>
      <c r="ITY2" s="8"/>
      <c r="ITZ2" s="8"/>
      <c r="IUA2" s="8"/>
      <c r="IUB2" s="8"/>
      <c r="IUC2" s="8"/>
      <c r="IUD2" s="8"/>
      <c r="IUE2" s="8"/>
      <c r="IUF2" s="8"/>
      <c r="IUG2" s="8"/>
      <c r="IUH2" s="8"/>
      <c r="IUI2" s="8"/>
      <c r="IUJ2" s="8"/>
      <c r="IUK2" s="8"/>
      <c r="IUL2" s="8"/>
      <c r="IUM2" s="8"/>
      <c r="IUN2" s="8"/>
      <c r="IUO2" s="8"/>
      <c r="IUP2" s="8"/>
      <c r="IUQ2" s="8"/>
      <c r="IUR2" s="8"/>
      <c r="IUS2" s="8"/>
      <c r="IUT2" s="8"/>
      <c r="IUU2" s="8"/>
      <c r="IUV2" s="8"/>
      <c r="IUW2" s="8"/>
      <c r="IUX2" s="8"/>
      <c r="IUY2" s="8"/>
      <c r="IUZ2" s="8"/>
      <c r="IVA2" s="8"/>
      <c r="IVB2" s="8"/>
      <c r="IVC2" s="8"/>
      <c r="IVD2" s="8"/>
      <c r="IVE2" s="8"/>
      <c r="IVF2" s="8"/>
      <c r="IVG2" s="8"/>
      <c r="IVH2" s="8"/>
      <c r="IVI2" s="8"/>
      <c r="IVJ2" s="8"/>
      <c r="IVK2" s="8"/>
      <c r="IVL2" s="8"/>
      <c r="IVM2" s="8"/>
      <c r="IVN2" s="8"/>
      <c r="IVO2" s="8"/>
      <c r="IVP2" s="8"/>
      <c r="IVQ2" s="8"/>
      <c r="IVR2" s="8"/>
      <c r="IVS2" s="8"/>
      <c r="IVT2" s="8"/>
      <c r="IVU2" s="8"/>
      <c r="IVV2" s="8"/>
      <c r="IVW2" s="8"/>
      <c r="IVX2" s="8"/>
      <c r="IVY2" s="8"/>
      <c r="IVZ2" s="8"/>
      <c r="IWA2" s="8"/>
      <c r="IWB2" s="8"/>
      <c r="IWC2" s="8"/>
      <c r="IWD2" s="8"/>
      <c r="IWE2" s="8"/>
      <c r="IWF2" s="8"/>
      <c r="IWG2" s="8"/>
      <c r="IWH2" s="8"/>
      <c r="IWI2" s="8"/>
      <c r="IWJ2" s="8"/>
      <c r="IWK2" s="8"/>
      <c r="IWL2" s="8"/>
      <c r="IWM2" s="8"/>
      <c r="IWN2" s="8"/>
      <c r="IWO2" s="8"/>
      <c r="IWP2" s="8"/>
      <c r="IWQ2" s="8"/>
      <c r="IWR2" s="8"/>
      <c r="IWS2" s="8"/>
      <c r="IWT2" s="8"/>
      <c r="IWU2" s="8"/>
      <c r="IWV2" s="8"/>
      <c r="IWW2" s="8"/>
      <c r="IWX2" s="8"/>
      <c r="IWY2" s="8"/>
      <c r="IWZ2" s="8"/>
      <c r="IXA2" s="8"/>
      <c r="IXB2" s="8"/>
      <c r="IXC2" s="8"/>
      <c r="IXD2" s="8"/>
      <c r="IXE2" s="8"/>
      <c r="IXF2" s="8"/>
      <c r="IXG2" s="8"/>
      <c r="IXH2" s="8"/>
      <c r="IXI2" s="8"/>
      <c r="IXJ2" s="8"/>
      <c r="IXK2" s="8"/>
      <c r="IXL2" s="8"/>
      <c r="IXM2" s="8"/>
      <c r="IXN2" s="8"/>
      <c r="IXO2" s="8"/>
      <c r="IXP2" s="8"/>
      <c r="IXQ2" s="8"/>
      <c r="IXR2" s="8"/>
      <c r="IXS2" s="8"/>
      <c r="IXT2" s="8"/>
      <c r="IXU2" s="8"/>
      <c r="IXV2" s="8"/>
      <c r="IXW2" s="8"/>
      <c r="IXX2" s="8"/>
      <c r="IXY2" s="8"/>
      <c r="IXZ2" s="8"/>
      <c r="IYA2" s="8"/>
      <c r="IYB2" s="8"/>
      <c r="IYC2" s="8"/>
      <c r="IYD2" s="8"/>
      <c r="IYE2" s="8"/>
      <c r="IYF2" s="8"/>
      <c r="IYG2" s="8"/>
      <c r="IYH2" s="8"/>
      <c r="IYI2" s="8"/>
      <c r="IYJ2" s="8"/>
      <c r="IYK2" s="8"/>
      <c r="IYL2" s="8"/>
      <c r="IYM2" s="8"/>
      <c r="IYN2" s="8"/>
      <c r="IYO2" s="8"/>
      <c r="IYP2" s="8"/>
      <c r="IYQ2" s="8"/>
      <c r="IYR2" s="8"/>
      <c r="IYS2" s="8"/>
      <c r="IYT2" s="8"/>
      <c r="IYU2" s="8"/>
      <c r="IYV2" s="8"/>
      <c r="IYW2" s="8"/>
      <c r="IYX2" s="8"/>
      <c r="IYY2" s="8"/>
      <c r="IYZ2" s="8"/>
      <c r="IZA2" s="8"/>
      <c r="IZB2" s="8"/>
      <c r="IZC2" s="8"/>
      <c r="IZD2" s="8"/>
      <c r="IZE2" s="8"/>
      <c r="IZF2" s="8"/>
      <c r="IZG2" s="8"/>
      <c r="IZH2" s="8"/>
      <c r="IZI2" s="8"/>
      <c r="IZJ2" s="8"/>
      <c r="IZK2" s="8"/>
      <c r="IZL2" s="8"/>
      <c r="IZM2" s="8"/>
      <c r="IZN2" s="8"/>
      <c r="IZO2" s="8"/>
      <c r="IZP2" s="8"/>
      <c r="IZQ2" s="8"/>
      <c r="IZR2" s="8"/>
      <c r="IZS2" s="8"/>
      <c r="IZT2" s="8"/>
      <c r="IZU2" s="8"/>
      <c r="IZV2" s="8"/>
      <c r="IZW2" s="8"/>
      <c r="IZX2" s="8"/>
      <c r="IZY2" s="8"/>
      <c r="IZZ2" s="8"/>
      <c r="JAA2" s="8"/>
      <c r="JAB2" s="8"/>
      <c r="JAC2" s="8"/>
      <c r="JAD2" s="8"/>
      <c r="JAE2" s="8"/>
      <c r="JAF2" s="8"/>
      <c r="JAG2" s="8"/>
      <c r="JAH2" s="8"/>
      <c r="JAI2" s="8"/>
      <c r="JAJ2" s="8"/>
      <c r="JAK2" s="8"/>
      <c r="JAL2" s="8"/>
      <c r="JAM2" s="8"/>
      <c r="JAN2" s="8"/>
      <c r="JAO2" s="8"/>
      <c r="JAP2" s="8"/>
      <c r="JAQ2" s="8"/>
      <c r="JAR2" s="8"/>
      <c r="JAS2" s="8"/>
      <c r="JAT2" s="8"/>
      <c r="JAU2" s="8"/>
      <c r="JAV2" s="8"/>
      <c r="JAW2" s="8"/>
      <c r="JAX2" s="8"/>
      <c r="JAY2" s="8"/>
      <c r="JAZ2" s="8"/>
      <c r="JBA2" s="8"/>
      <c r="JBB2" s="8"/>
      <c r="JBC2" s="8"/>
      <c r="JBD2" s="8"/>
      <c r="JBE2" s="8"/>
      <c r="JBF2" s="8"/>
      <c r="JBG2" s="8"/>
      <c r="JBH2" s="8"/>
      <c r="JBI2" s="8"/>
      <c r="JBJ2" s="8"/>
      <c r="JBK2" s="8"/>
      <c r="JBL2" s="8"/>
      <c r="JBM2" s="8"/>
      <c r="JBN2" s="8"/>
      <c r="JBO2" s="8"/>
      <c r="JBP2" s="8"/>
      <c r="JBQ2" s="8"/>
      <c r="JBR2" s="8"/>
      <c r="JBS2" s="8"/>
      <c r="JBT2" s="8"/>
      <c r="JBU2" s="8"/>
      <c r="JBV2" s="8"/>
      <c r="JBW2" s="8"/>
      <c r="JBX2" s="8"/>
      <c r="JBY2" s="8"/>
      <c r="JBZ2" s="8"/>
      <c r="JCA2" s="8"/>
      <c r="JCB2" s="8"/>
      <c r="JCC2" s="8"/>
      <c r="JCD2" s="8"/>
      <c r="JCE2" s="8"/>
      <c r="JCF2" s="8"/>
      <c r="JCG2" s="8"/>
      <c r="JCH2" s="8"/>
      <c r="JCI2" s="8"/>
      <c r="JCJ2" s="8"/>
      <c r="JCK2" s="8"/>
      <c r="JCL2" s="8"/>
      <c r="JCM2" s="8"/>
      <c r="JCN2" s="8"/>
      <c r="JCO2" s="8"/>
      <c r="JCP2" s="8"/>
      <c r="JCQ2" s="8"/>
      <c r="JCR2" s="8"/>
      <c r="JCS2" s="8"/>
      <c r="JCT2" s="8"/>
      <c r="JCU2" s="8"/>
      <c r="JCV2" s="8"/>
      <c r="JCW2" s="8"/>
      <c r="JCX2" s="8"/>
      <c r="JCY2" s="8"/>
      <c r="JCZ2" s="8"/>
      <c r="JDA2" s="8"/>
      <c r="JDB2" s="8"/>
      <c r="JDC2" s="8"/>
      <c r="JDD2" s="8"/>
      <c r="JDE2" s="8"/>
      <c r="JDF2" s="8"/>
      <c r="JDG2" s="8"/>
      <c r="JDH2" s="8"/>
      <c r="JDI2" s="8"/>
      <c r="JDJ2" s="8"/>
      <c r="JDK2" s="8"/>
      <c r="JDL2" s="8"/>
      <c r="JDM2" s="8"/>
      <c r="JDN2" s="8"/>
      <c r="JDO2" s="8"/>
      <c r="JDP2" s="8"/>
      <c r="JDQ2" s="8"/>
      <c r="JDR2" s="8"/>
      <c r="JDS2" s="8"/>
      <c r="JDT2" s="8"/>
      <c r="JDU2" s="8"/>
      <c r="JDV2" s="8"/>
      <c r="JDW2" s="8"/>
      <c r="JDX2" s="8"/>
      <c r="JDY2" s="8"/>
      <c r="JDZ2" s="8"/>
      <c r="JEA2" s="8"/>
      <c r="JEB2" s="8"/>
      <c r="JEC2" s="8"/>
      <c r="JED2" s="8"/>
      <c r="JEE2" s="8"/>
      <c r="JEF2" s="8"/>
      <c r="JEG2" s="8"/>
      <c r="JEH2" s="8"/>
      <c r="JEI2" s="8"/>
      <c r="JEJ2" s="8"/>
      <c r="JEK2" s="8"/>
      <c r="JEL2" s="8"/>
      <c r="JEM2" s="8"/>
      <c r="JEN2" s="8"/>
      <c r="JEO2" s="8"/>
      <c r="JEP2" s="8"/>
      <c r="JEQ2" s="8"/>
      <c r="JER2" s="8"/>
      <c r="JES2" s="8"/>
      <c r="JET2" s="8"/>
      <c r="JEU2" s="8"/>
      <c r="JEV2" s="8"/>
      <c r="JEW2" s="8"/>
      <c r="JEX2" s="8"/>
      <c r="JEY2" s="8"/>
      <c r="JEZ2" s="8"/>
      <c r="JFA2" s="8"/>
      <c r="JFB2" s="8"/>
      <c r="JFC2" s="8"/>
      <c r="JFD2" s="8"/>
      <c r="JFE2" s="8"/>
      <c r="JFF2" s="8"/>
      <c r="JFG2" s="8"/>
      <c r="JFH2" s="8"/>
      <c r="JFI2" s="8"/>
      <c r="JFJ2" s="8"/>
      <c r="JFK2" s="8"/>
      <c r="JFL2" s="8"/>
      <c r="JFM2" s="8"/>
      <c r="JFN2" s="8"/>
      <c r="JFO2" s="8"/>
      <c r="JFP2" s="8"/>
      <c r="JFQ2" s="8"/>
      <c r="JFR2" s="8"/>
      <c r="JFS2" s="8"/>
      <c r="JFT2" s="8"/>
      <c r="JFU2" s="8"/>
      <c r="JFV2" s="8"/>
      <c r="JFW2" s="8"/>
      <c r="JFX2" s="8"/>
      <c r="JFY2" s="8"/>
      <c r="JFZ2" s="8"/>
      <c r="JGA2" s="8"/>
      <c r="JGB2" s="8"/>
      <c r="JGC2" s="8"/>
      <c r="JGD2" s="8"/>
      <c r="JGE2" s="8"/>
      <c r="JGF2" s="8"/>
      <c r="JGG2" s="8"/>
      <c r="JGH2" s="8"/>
      <c r="JGI2" s="8"/>
      <c r="JGJ2" s="8"/>
      <c r="JGK2" s="8"/>
      <c r="JGL2" s="8"/>
      <c r="JGM2" s="8"/>
      <c r="JGN2" s="8"/>
      <c r="JGO2" s="8"/>
      <c r="JGP2" s="8"/>
      <c r="JGQ2" s="8"/>
      <c r="JGR2" s="8"/>
      <c r="JGS2" s="8"/>
      <c r="JGT2" s="8"/>
      <c r="JGU2" s="8"/>
      <c r="JGV2" s="8"/>
      <c r="JGW2" s="8"/>
      <c r="JGX2" s="8"/>
      <c r="JGY2" s="8"/>
      <c r="JGZ2" s="8"/>
      <c r="JHA2" s="8"/>
      <c r="JHB2" s="8"/>
      <c r="JHC2" s="8"/>
      <c r="JHD2" s="8"/>
      <c r="JHE2" s="8"/>
      <c r="JHF2" s="8"/>
      <c r="JHG2" s="8"/>
      <c r="JHH2" s="8"/>
      <c r="JHI2" s="8"/>
      <c r="JHJ2" s="8"/>
      <c r="JHK2" s="8"/>
      <c r="JHL2" s="8"/>
      <c r="JHM2" s="8"/>
      <c r="JHN2" s="8"/>
      <c r="JHO2" s="8"/>
      <c r="JHP2" s="8"/>
      <c r="JHQ2" s="8"/>
      <c r="JHR2" s="8"/>
      <c r="JHS2" s="8"/>
      <c r="JHT2" s="8"/>
      <c r="JHU2" s="8"/>
      <c r="JHV2" s="8"/>
      <c r="JHW2" s="8"/>
      <c r="JHX2" s="8"/>
      <c r="JHY2" s="8"/>
      <c r="JHZ2" s="8"/>
      <c r="JIA2" s="8"/>
      <c r="JIB2" s="8"/>
      <c r="JIC2" s="8"/>
      <c r="JID2" s="8"/>
      <c r="JIE2" s="8"/>
      <c r="JIF2" s="8"/>
      <c r="JIG2" s="8"/>
      <c r="JIH2" s="8"/>
      <c r="JII2" s="8"/>
      <c r="JIJ2" s="8"/>
      <c r="JIK2" s="8"/>
      <c r="JIL2" s="8"/>
      <c r="JIM2" s="8"/>
      <c r="JIN2" s="8"/>
      <c r="JIO2" s="8"/>
      <c r="JIP2" s="8"/>
      <c r="JIQ2" s="8"/>
      <c r="JIR2" s="8"/>
      <c r="JIS2" s="8"/>
      <c r="JIT2" s="8"/>
      <c r="JIU2" s="8"/>
      <c r="JIV2" s="8"/>
      <c r="JIW2" s="8"/>
      <c r="JIX2" s="8"/>
      <c r="JIY2" s="8"/>
      <c r="JIZ2" s="8"/>
      <c r="JJA2" s="8"/>
      <c r="JJB2" s="8"/>
      <c r="JJC2" s="8"/>
      <c r="JJD2" s="8"/>
      <c r="JJE2" s="8"/>
      <c r="JJF2" s="8"/>
      <c r="JJG2" s="8"/>
      <c r="JJH2" s="8"/>
      <c r="JJI2" s="8"/>
      <c r="JJJ2" s="8"/>
      <c r="JJK2" s="8"/>
      <c r="JJL2" s="8"/>
      <c r="JJM2" s="8"/>
      <c r="JJN2" s="8"/>
      <c r="JJO2" s="8"/>
      <c r="JJP2" s="8"/>
      <c r="JJQ2" s="8"/>
      <c r="JJR2" s="8"/>
      <c r="JJS2" s="8"/>
      <c r="JJT2" s="8"/>
      <c r="JJU2" s="8"/>
      <c r="JJV2" s="8"/>
      <c r="JJW2" s="8"/>
      <c r="JJX2" s="8"/>
      <c r="JJY2" s="8"/>
      <c r="JJZ2" s="8"/>
      <c r="JKA2" s="8"/>
      <c r="JKB2" s="8"/>
      <c r="JKC2" s="8"/>
      <c r="JKD2" s="8"/>
      <c r="JKE2" s="8"/>
      <c r="JKF2" s="8"/>
      <c r="JKG2" s="8"/>
      <c r="JKH2" s="8"/>
      <c r="JKI2" s="8"/>
      <c r="JKJ2" s="8"/>
      <c r="JKK2" s="8"/>
      <c r="JKL2" s="8"/>
      <c r="JKM2" s="8"/>
      <c r="JKN2" s="8"/>
      <c r="JKO2" s="8"/>
      <c r="JKP2" s="8"/>
      <c r="JKQ2" s="8"/>
      <c r="JKR2" s="8"/>
      <c r="JKS2" s="8"/>
      <c r="JKT2" s="8"/>
      <c r="JKU2" s="8"/>
      <c r="JKV2" s="8"/>
      <c r="JKW2" s="8"/>
      <c r="JKX2" s="8"/>
      <c r="JKY2" s="8"/>
      <c r="JKZ2" s="8"/>
      <c r="JLA2" s="8"/>
      <c r="JLB2" s="8"/>
      <c r="JLC2" s="8"/>
      <c r="JLD2" s="8"/>
      <c r="JLE2" s="8"/>
      <c r="JLF2" s="8"/>
      <c r="JLG2" s="8"/>
      <c r="JLH2" s="8"/>
      <c r="JLI2" s="8"/>
      <c r="JLJ2" s="8"/>
      <c r="JLK2" s="8"/>
      <c r="JLL2" s="8"/>
      <c r="JLM2" s="8"/>
      <c r="JLN2" s="8"/>
      <c r="JLO2" s="8"/>
      <c r="JLP2" s="8"/>
      <c r="JLQ2" s="8"/>
      <c r="JLR2" s="8"/>
      <c r="JLS2" s="8"/>
      <c r="JLT2" s="8"/>
      <c r="JLU2" s="8"/>
      <c r="JLV2" s="8"/>
      <c r="JLW2" s="8"/>
      <c r="JLX2" s="8"/>
      <c r="JLY2" s="8"/>
      <c r="JLZ2" s="8"/>
      <c r="JMA2" s="8"/>
      <c r="JMB2" s="8"/>
      <c r="JMC2" s="8"/>
      <c r="JMD2" s="8"/>
      <c r="JME2" s="8"/>
      <c r="JMF2" s="8"/>
      <c r="JMG2" s="8"/>
      <c r="JMH2" s="8"/>
      <c r="JMI2" s="8"/>
      <c r="JMJ2" s="8"/>
      <c r="JMK2" s="8"/>
      <c r="JML2" s="8"/>
      <c r="JMM2" s="8"/>
      <c r="JMN2" s="8"/>
      <c r="JMO2" s="8"/>
      <c r="JMP2" s="8"/>
      <c r="JMQ2" s="8"/>
      <c r="JMR2" s="8"/>
      <c r="JMS2" s="8"/>
      <c r="JMT2" s="8"/>
      <c r="JMU2" s="8"/>
      <c r="JMV2" s="8"/>
      <c r="JMW2" s="8"/>
      <c r="JMX2" s="8"/>
      <c r="JMY2" s="8"/>
      <c r="JMZ2" s="8"/>
      <c r="JNA2" s="8"/>
      <c r="JNB2" s="8"/>
      <c r="JNC2" s="8"/>
      <c r="JND2" s="8"/>
      <c r="JNE2" s="8"/>
      <c r="JNF2" s="8"/>
      <c r="JNG2" s="8"/>
      <c r="JNH2" s="8"/>
      <c r="JNI2" s="8"/>
      <c r="JNJ2" s="8"/>
      <c r="JNK2" s="8"/>
      <c r="JNL2" s="8"/>
      <c r="JNM2" s="8"/>
      <c r="JNN2" s="8"/>
      <c r="JNO2" s="8"/>
      <c r="JNP2" s="8"/>
      <c r="JNQ2" s="8"/>
      <c r="JNR2" s="8"/>
      <c r="JNS2" s="8"/>
      <c r="JNT2" s="8"/>
      <c r="JNU2" s="8"/>
      <c r="JNV2" s="8"/>
      <c r="JNW2" s="8"/>
      <c r="JNX2" s="8"/>
      <c r="JNY2" s="8"/>
      <c r="JNZ2" s="8"/>
      <c r="JOA2" s="8"/>
      <c r="JOB2" s="8"/>
      <c r="JOC2" s="8"/>
      <c r="JOD2" s="8"/>
      <c r="JOE2" s="8"/>
      <c r="JOF2" s="8"/>
      <c r="JOG2" s="8"/>
      <c r="JOH2" s="8"/>
      <c r="JOI2" s="8"/>
      <c r="JOJ2" s="8"/>
      <c r="JOK2" s="8"/>
      <c r="JOL2" s="8"/>
      <c r="JOM2" s="8"/>
      <c r="JON2" s="8"/>
      <c r="JOO2" s="8"/>
      <c r="JOP2" s="8"/>
      <c r="JOQ2" s="8"/>
      <c r="JOR2" s="8"/>
      <c r="JOS2" s="8"/>
      <c r="JOT2" s="8"/>
      <c r="JOU2" s="8"/>
      <c r="JOV2" s="8"/>
      <c r="JOW2" s="8"/>
      <c r="JOX2" s="8"/>
      <c r="JOY2" s="8"/>
      <c r="JOZ2" s="8"/>
      <c r="JPA2" s="8"/>
      <c r="JPB2" s="8"/>
      <c r="JPC2" s="8"/>
      <c r="JPD2" s="8"/>
      <c r="JPE2" s="8"/>
      <c r="JPF2" s="8"/>
      <c r="JPG2" s="8"/>
      <c r="JPH2" s="8"/>
      <c r="JPI2" s="8"/>
      <c r="JPJ2" s="8"/>
      <c r="JPK2" s="8"/>
      <c r="JPL2" s="8"/>
      <c r="JPM2" s="8"/>
      <c r="JPN2" s="8"/>
      <c r="JPO2" s="8"/>
      <c r="JPP2" s="8"/>
      <c r="JPQ2" s="8"/>
      <c r="JPR2" s="8"/>
      <c r="JPS2" s="8"/>
      <c r="JPT2" s="8"/>
      <c r="JPU2" s="8"/>
      <c r="JPV2" s="8"/>
      <c r="JPW2" s="8"/>
      <c r="JPX2" s="8"/>
      <c r="JPY2" s="8"/>
      <c r="JPZ2" s="8"/>
      <c r="JQA2" s="8"/>
      <c r="JQB2" s="8"/>
      <c r="JQC2" s="8"/>
      <c r="JQD2" s="8"/>
      <c r="JQE2" s="8"/>
      <c r="JQF2" s="8"/>
      <c r="JQG2" s="8"/>
      <c r="JQH2" s="8"/>
      <c r="JQI2" s="8"/>
      <c r="JQJ2" s="8"/>
      <c r="JQK2" s="8"/>
      <c r="JQL2" s="8"/>
      <c r="JQM2" s="8"/>
      <c r="JQN2" s="8"/>
      <c r="JQO2" s="8"/>
      <c r="JQP2" s="8"/>
      <c r="JQQ2" s="8"/>
      <c r="JQR2" s="8"/>
      <c r="JQS2" s="8"/>
      <c r="JQT2" s="8"/>
      <c r="JQU2" s="8"/>
      <c r="JQV2" s="8"/>
      <c r="JQW2" s="8"/>
      <c r="JQX2" s="8"/>
      <c r="JQY2" s="8"/>
      <c r="JQZ2" s="8"/>
      <c r="JRA2" s="8"/>
      <c r="JRB2" s="8"/>
      <c r="JRC2" s="8"/>
      <c r="JRD2" s="8"/>
      <c r="JRE2" s="8"/>
      <c r="JRF2" s="8"/>
      <c r="JRG2" s="8"/>
      <c r="JRH2" s="8"/>
      <c r="JRI2" s="8"/>
      <c r="JRJ2" s="8"/>
      <c r="JRK2" s="8"/>
      <c r="JRL2" s="8"/>
      <c r="JRM2" s="8"/>
      <c r="JRN2" s="8"/>
      <c r="JRO2" s="8"/>
      <c r="JRP2" s="8"/>
      <c r="JRQ2" s="8"/>
      <c r="JRR2" s="8"/>
      <c r="JRS2" s="8"/>
      <c r="JRT2" s="8"/>
      <c r="JRU2" s="8"/>
      <c r="JRV2" s="8"/>
      <c r="JRW2" s="8"/>
      <c r="JRX2" s="8"/>
      <c r="JRY2" s="8"/>
      <c r="JRZ2" s="8"/>
      <c r="JSA2" s="8"/>
      <c r="JSB2" s="8"/>
      <c r="JSC2" s="8"/>
      <c r="JSD2" s="8"/>
      <c r="JSE2" s="8"/>
      <c r="JSF2" s="8"/>
      <c r="JSG2" s="8"/>
      <c r="JSH2" s="8"/>
      <c r="JSI2" s="8"/>
      <c r="JSJ2" s="8"/>
      <c r="JSK2" s="8"/>
      <c r="JSL2" s="8"/>
      <c r="JSM2" s="8"/>
      <c r="JSN2" s="8"/>
      <c r="JSO2" s="8"/>
      <c r="JSP2" s="8"/>
      <c r="JSQ2" s="8"/>
      <c r="JSR2" s="8"/>
      <c r="JSS2" s="8"/>
      <c r="JST2" s="8"/>
      <c r="JSU2" s="8"/>
      <c r="JSV2" s="8"/>
      <c r="JSW2" s="8"/>
      <c r="JSX2" s="8"/>
      <c r="JSY2" s="8"/>
      <c r="JSZ2" s="8"/>
      <c r="JTA2" s="8"/>
      <c r="JTB2" s="8"/>
      <c r="JTC2" s="8"/>
      <c r="JTD2" s="8"/>
      <c r="JTE2" s="8"/>
      <c r="JTF2" s="8"/>
      <c r="JTG2" s="8"/>
      <c r="JTH2" s="8"/>
      <c r="JTI2" s="8"/>
      <c r="JTJ2" s="8"/>
      <c r="JTK2" s="8"/>
      <c r="JTL2" s="8"/>
      <c r="JTM2" s="8"/>
      <c r="JTN2" s="8"/>
      <c r="JTO2" s="8"/>
      <c r="JTP2" s="8"/>
      <c r="JTQ2" s="8"/>
      <c r="JTR2" s="8"/>
      <c r="JTS2" s="8"/>
      <c r="JTT2" s="8"/>
      <c r="JTU2" s="8"/>
      <c r="JTV2" s="8"/>
      <c r="JTW2" s="8"/>
      <c r="JTX2" s="8"/>
      <c r="JTY2" s="8"/>
      <c r="JTZ2" s="8"/>
      <c r="JUA2" s="8"/>
      <c r="JUB2" s="8"/>
      <c r="JUC2" s="8"/>
      <c r="JUD2" s="8"/>
      <c r="JUE2" s="8"/>
      <c r="JUF2" s="8"/>
      <c r="JUG2" s="8"/>
      <c r="JUH2" s="8"/>
      <c r="JUI2" s="8"/>
      <c r="JUJ2" s="8"/>
      <c r="JUK2" s="8"/>
      <c r="JUL2" s="8"/>
      <c r="JUM2" s="8"/>
      <c r="JUN2" s="8"/>
      <c r="JUO2" s="8"/>
      <c r="JUP2" s="8"/>
      <c r="JUQ2" s="8"/>
      <c r="JUR2" s="8"/>
      <c r="JUS2" s="8"/>
      <c r="JUT2" s="8"/>
      <c r="JUU2" s="8"/>
      <c r="JUV2" s="8"/>
      <c r="JUW2" s="8"/>
      <c r="JUX2" s="8"/>
      <c r="JUY2" s="8"/>
      <c r="JUZ2" s="8"/>
      <c r="JVA2" s="8"/>
      <c r="JVB2" s="8"/>
      <c r="JVC2" s="8"/>
      <c r="JVD2" s="8"/>
      <c r="JVE2" s="8"/>
      <c r="JVF2" s="8"/>
      <c r="JVG2" s="8"/>
      <c r="JVH2" s="8"/>
      <c r="JVI2" s="8"/>
      <c r="JVJ2" s="8"/>
      <c r="JVK2" s="8"/>
      <c r="JVL2" s="8"/>
      <c r="JVM2" s="8"/>
      <c r="JVN2" s="8"/>
      <c r="JVO2" s="8"/>
      <c r="JVP2" s="8"/>
      <c r="JVQ2" s="8"/>
      <c r="JVR2" s="8"/>
      <c r="JVS2" s="8"/>
      <c r="JVT2" s="8"/>
      <c r="JVU2" s="8"/>
      <c r="JVV2" s="8"/>
      <c r="JVW2" s="8"/>
      <c r="JVX2" s="8"/>
      <c r="JVY2" s="8"/>
      <c r="JVZ2" s="8"/>
      <c r="JWA2" s="8"/>
      <c r="JWB2" s="8"/>
      <c r="JWC2" s="8"/>
      <c r="JWD2" s="8"/>
      <c r="JWE2" s="8"/>
      <c r="JWF2" s="8"/>
      <c r="JWG2" s="8"/>
      <c r="JWH2" s="8"/>
      <c r="JWI2" s="8"/>
      <c r="JWJ2" s="8"/>
      <c r="JWK2" s="8"/>
      <c r="JWL2" s="8"/>
      <c r="JWM2" s="8"/>
      <c r="JWN2" s="8"/>
      <c r="JWO2" s="8"/>
      <c r="JWP2" s="8"/>
      <c r="JWQ2" s="8"/>
      <c r="JWR2" s="8"/>
      <c r="JWS2" s="8"/>
      <c r="JWT2" s="8"/>
      <c r="JWU2" s="8"/>
      <c r="JWV2" s="8"/>
      <c r="JWW2" s="8"/>
      <c r="JWX2" s="8"/>
      <c r="JWY2" s="8"/>
      <c r="JWZ2" s="8"/>
      <c r="JXA2" s="8"/>
      <c r="JXB2" s="8"/>
      <c r="JXC2" s="8"/>
      <c r="JXD2" s="8"/>
      <c r="JXE2" s="8"/>
      <c r="JXF2" s="8"/>
      <c r="JXG2" s="8"/>
      <c r="JXH2" s="8"/>
      <c r="JXI2" s="8"/>
      <c r="JXJ2" s="8"/>
      <c r="JXK2" s="8"/>
      <c r="JXL2" s="8"/>
      <c r="JXM2" s="8"/>
      <c r="JXN2" s="8"/>
      <c r="JXO2" s="8"/>
      <c r="JXP2" s="8"/>
      <c r="JXQ2" s="8"/>
      <c r="JXR2" s="8"/>
      <c r="JXS2" s="8"/>
      <c r="JXT2" s="8"/>
      <c r="JXU2" s="8"/>
      <c r="JXV2" s="8"/>
      <c r="JXW2" s="8"/>
      <c r="JXX2" s="8"/>
      <c r="JXY2" s="8"/>
      <c r="JXZ2" s="8"/>
      <c r="JYA2" s="8"/>
      <c r="JYB2" s="8"/>
      <c r="JYC2" s="8"/>
      <c r="JYD2" s="8"/>
      <c r="JYE2" s="8"/>
      <c r="JYF2" s="8"/>
      <c r="JYG2" s="8"/>
      <c r="JYH2" s="8"/>
      <c r="JYI2" s="8"/>
      <c r="JYJ2" s="8"/>
      <c r="JYK2" s="8"/>
      <c r="JYL2" s="8"/>
      <c r="JYM2" s="8"/>
      <c r="JYN2" s="8"/>
      <c r="JYO2" s="8"/>
      <c r="JYP2" s="8"/>
      <c r="JYQ2" s="8"/>
      <c r="JYR2" s="8"/>
      <c r="JYS2" s="8"/>
      <c r="JYT2" s="8"/>
      <c r="JYU2" s="8"/>
      <c r="JYV2" s="8"/>
      <c r="JYW2" s="8"/>
      <c r="JYX2" s="8"/>
      <c r="JYY2" s="8"/>
      <c r="JYZ2" s="8"/>
      <c r="JZA2" s="8"/>
      <c r="JZB2" s="8"/>
      <c r="JZC2" s="8"/>
      <c r="JZD2" s="8"/>
      <c r="JZE2" s="8"/>
      <c r="JZF2" s="8"/>
      <c r="JZG2" s="8"/>
      <c r="JZH2" s="8"/>
      <c r="JZI2" s="8"/>
      <c r="JZJ2" s="8"/>
      <c r="JZK2" s="8"/>
      <c r="JZL2" s="8"/>
      <c r="JZM2" s="8"/>
      <c r="JZN2" s="8"/>
      <c r="JZO2" s="8"/>
      <c r="JZP2" s="8"/>
      <c r="JZQ2" s="8"/>
      <c r="JZR2" s="8"/>
      <c r="JZS2" s="8"/>
      <c r="JZT2" s="8"/>
      <c r="JZU2" s="8"/>
      <c r="JZV2" s="8"/>
      <c r="JZW2" s="8"/>
      <c r="JZX2" s="8"/>
      <c r="JZY2" s="8"/>
      <c r="JZZ2" s="8"/>
      <c r="KAA2" s="8"/>
      <c r="KAB2" s="8"/>
      <c r="KAC2" s="8"/>
      <c r="KAD2" s="8"/>
      <c r="KAE2" s="8"/>
      <c r="KAF2" s="8"/>
      <c r="KAG2" s="8"/>
      <c r="KAH2" s="8"/>
      <c r="KAI2" s="8"/>
      <c r="KAJ2" s="8"/>
      <c r="KAK2" s="8"/>
      <c r="KAL2" s="8"/>
      <c r="KAM2" s="8"/>
      <c r="KAN2" s="8"/>
      <c r="KAO2" s="8"/>
      <c r="KAP2" s="8"/>
      <c r="KAQ2" s="8"/>
      <c r="KAR2" s="8"/>
      <c r="KAS2" s="8"/>
      <c r="KAT2" s="8"/>
      <c r="KAU2" s="8"/>
      <c r="KAV2" s="8"/>
      <c r="KAW2" s="8"/>
      <c r="KAX2" s="8"/>
      <c r="KAY2" s="8"/>
      <c r="KAZ2" s="8"/>
      <c r="KBA2" s="8"/>
      <c r="KBB2" s="8"/>
      <c r="KBC2" s="8"/>
      <c r="KBD2" s="8"/>
      <c r="KBE2" s="8"/>
      <c r="KBF2" s="8"/>
      <c r="KBG2" s="8"/>
      <c r="KBH2" s="8"/>
      <c r="KBI2" s="8"/>
      <c r="KBJ2" s="8"/>
      <c r="KBK2" s="8"/>
      <c r="KBL2" s="8"/>
      <c r="KBM2" s="8"/>
      <c r="KBN2" s="8"/>
      <c r="KBO2" s="8"/>
      <c r="KBP2" s="8"/>
      <c r="KBQ2" s="8"/>
      <c r="KBR2" s="8"/>
      <c r="KBS2" s="8"/>
      <c r="KBT2" s="8"/>
      <c r="KBU2" s="8"/>
      <c r="KBV2" s="8"/>
      <c r="KBW2" s="8"/>
      <c r="KBX2" s="8"/>
      <c r="KBY2" s="8"/>
      <c r="KBZ2" s="8"/>
      <c r="KCA2" s="8"/>
      <c r="KCB2" s="8"/>
      <c r="KCC2" s="8"/>
      <c r="KCD2" s="8"/>
      <c r="KCE2" s="8"/>
      <c r="KCF2" s="8"/>
      <c r="KCG2" s="8"/>
      <c r="KCH2" s="8"/>
      <c r="KCI2" s="8"/>
      <c r="KCJ2" s="8"/>
      <c r="KCK2" s="8"/>
      <c r="KCL2" s="8"/>
      <c r="KCM2" s="8"/>
      <c r="KCN2" s="8"/>
      <c r="KCO2" s="8"/>
      <c r="KCP2" s="8"/>
      <c r="KCQ2" s="8"/>
      <c r="KCR2" s="8"/>
      <c r="KCS2" s="8"/>
      <c r="KCT2" s="8"/>
      <c r="KCU2" s="8"/>
      <c r="KCV2" s="8"/>
      <c r="KCW2" s="8"/>
      <c r="KCX2" s="8"/>
      <c r="KCY2" s="8"/>
      <c r="KCZ2" s="8"/>
      <c r="KDA2" s="8"/>
      <c r="KDB2" s="8"/>
      <c r="KDC2" s="8"/>
      <c r="KDD2" s="8"/>
      <c r="KDE2" s="8"/>
      <c r="KDF2" s="8"/>
      <c r="KDG2" s="8"/>
      <c r="KDH2" s="8"/>
      <c r="KDI2" s="8"/>
      <c r="KDJ2" s="8"/>
      <c r="KDK2" s="8"/>
      <c r="KDL2" s="8"/>
      <c r="KDM2" s="8"/>
      <c r="KDN2" s="8"/>
      <c r="KDO2" s="8"/>
      <c r="KDP2" s="8"/>
      <c r="KDQ2" s="8"/>
      <c r="KDR2" s="8"/>
      <c r="KDS2" s="8"/>
      <c r="KDT2" s="8"/>
      <c r="KDU2" s="8"/>
      <c r="KDV2" s="8"/>
      <c r="KDW2" s="8"/>
      <c r="KDX2" s="8"/>
      <c r="KDY2" s="8"/>
      <c r="KDZ2" s="8"/>
      <c r="KEA2" s="8"/>
      <c r="KEB2" s="8"/>
      <c r="KEC2" s="8"/>
      <c r="KED2" s="8"/>
      <c r="KEE2" s="8"/>
      <c r="KEF2" s="8"/>
      <c r="KEG2" s="8"/>
      <c r="KEH2" s="8"/>
      <c r="KEI2" s="8"/>
      <c r="KEJ2" s="8"/>
      <c r="KEK2" s="8"/>
      <c r="KEL2" s="8"/>
      <c r="KEM2" s="8"/>
      <c r="KEN2" s="8"/>
      <c r="KEO2" s="8"/>
      <c r="KEP2" s="8"/>
      <c r="KEQ2" s="8"/>
      <c r="KER2" s="8"/>
      <c r="KES2" s="8"/>
      <c r="KET2" s="8"/>
      <c r="KEU2" s="8"/>
      <c r="KEV2" s="8"/>
      <c r="KEW2" s="8"/>
      <c r="KEX2" s="8"/>
      <c r="KEY2" s="8"/>
      <c r="KEZ2" s="8"/>
      <c r="KFA2" s="8"/>
      <c r="KFB2" s="8"/>
      <c r="KFC2" s="8"/>
      <c r="KFD2" s="8"/>
      <c r="KFE2" s="8"/>
      <c r="KFF2" s="8"/>
      <c r="KFG2" s="8"/>
      <c r="KFH2" s="8"/>
      <c r="KFI2" s="8"/>
      <c r="KFJ2" s="8"/>
      <c r="KFK2" s="8"/>
      <c r="KFL2" s="8"/>
      <c r="KFM2" s="8"/>
      <c r="KFN2" s="8"/>
      <c r="KFO2" s="8"/>
      <c r="KFP2" s="8"/>
      <c r="KFQ2" s="8"/>
      <c r="KFR2" s="8"/>
      <c r="KFS2" s="8"/>
      <c r="KFT2" s="8"/>
      <c r="KFU2" s="8"/>
      <c r="KFV2" s="8"/>
      <c r="KFW2" s="8"/>
      <c r="KFX2" s="8"/>
      <c r="KFY2" s="8"/>
      <c r="KFZ2" s="8"/>
      <c r="KGA2" s="8"/>
      <c r="KGB2" s="8"/>
      <c r="KGC2" s="8"/>
      <c r="KGD2" s="8"/>
      <c r="KGE2" s="8"/>
      <c r="KGF2" s="8"/>
      <c r="KGG2" s="8"/>
      <c r="KGH2" s="8"/>
      <c r="KGI2" s="8"/>
      <c r="KGJ2" s="8"/>
      <c r="KGK2" s="8"/>
      <c r="KGL2" s="8"/>
      <c r="KGM2" s="8"/>
      <c r="KGN2" s="8"/>
      <c r="KGO2" s="8"/>
      <c r="KGP2" s="8"/>
      <c r="KGQ2" s="8"/>
      <c r="KGR2" s="8"/>
      <c r="KGS2" s="8"/>
      <c r="KGT2" s="8"/>
      <c r="KGU2" s="8"/>
      <c r="KGV2" s="8"/>
      <c r="KGW2" s="8"/>
      <c r="KGX2" s="8"/>
      <c r="KGY2" s="8"/>
      <c r="KGZ2" s="8"/>
      <c r="KHA2" s="8"/>
      <c r="KHB2" s="8"/>
      <c r="KHC2" s="8"/>
      <c r="KHD2" s="8"/>
      <c r="KHE2" s="8"/>
      <c r="KHF2" s="8"/>
      <c r="KHG2" s="8"/>
      <c r="KHH2" s="8"/>
      <c r="KHI2" s="8"/>
      <c r="KHJ2" s="8"/>
      <c r="KHK2" s="8"/>
      <c r="KHL2" s="8"/>
      <c r="KHM2" s="8"/>
      <c r="KHN2" s="8"/>
      <c r="KHO2" s="8"/>
      <c r="KHP2" s="8"/>
      <c r="KHQ2" s="8"/>
      <c r="KHR2" s="8"/>
      <c r="KHS2" s="8"/>
      <c r="KHT2" s="8"/>
      <c r="KHU2" s="8"/>
      <c r="KHV2" s="8"/>
      <c r="KHW2" s="8"/>
      <c r="KHX2" s="8"/>
      <c r="KHY2" s="8"/>
      <c r="KHZ2" s="8"/>
      <c r="KIA2" s="8"/>
      <c r="KIB2" s="8"/>
      <c r="KIC2" s="8"/>
      <c r="KID2" s="8"/>
      <c r="KIE2" s="8"/>
      <c r="KIF2" s="8"/>
      <c r="KIG2" s="8"/>
      <c r="KIH2" s="8"/>
      <c r="KII2" s="8"/>
      <c r="KIJ2" s="8"/>
      <c r="KIK2" s="8"/>
      <c r="KIL2" s="8"/>
      <c r="KIM2" s="8"/>
      <c r="KIN2" s="8"/>
      <c r="KIO2" s="8"/>
      <c r="KIP2" s="8"/>
      <c r="KIQ2" s="8"/>
      <c r="KIR2" s="8"/>
      <c r="KIS2" s="8"/>
      <c r="KIT2" s="8"/>
      <c r="KIU2" s="8"/>
      <c r="KIV2" s="8"/>
      <c r="KIW2" s="8"/>
      <c r="KIX2" s="8"/>
      <c r="KIY2" s="8"/>
      <c r="KIZ2" s="8"/>
      <c r="KJA2" s="8"/>
      <c r="KJB2" s="8"/>
      <c r="KJC2" s="8"/>
      <c r="KJD2" s="8"/>
      <c r="KJE2" s="8"/>
      <c r="KJF2" s="8"/>
      <c r="KJG2" s="8"/>
      <c r="KJH2" s="8"/>
      <c r="KJI2" s="8"/>
      <c r="KJJ2" s="8"/>
      <c r="KJK2" s="8"/>
      <c r="KJL2" s="8"/>
      <c r="KJM2" s="8"/>
      <c r="KJN2" s="8"/>
      <c r="KJO2" s="8"/>
      <c r="KJP2" s="8"/>
      <c r="KJQ2" s="8"/>
      <c r="KJR2" s="8"/>
      <c r="KJS2" s="8"/>
      <c r="KJT2" s="8"/>
      <c r="KJU2" s="8"/>
      <c r="KJV2" s="8"/>
      <c r="KJW2" s="8"/>
      <c r="KJX2" s="8"/>
      <c r="KJY2" s="8"/>
      <c r="KJZ2" s="8"/>
      <c r="KKA2" s="8"/>
      <c r="KKB2" s="8"/>
      <c r="KKC2" s="8"/>
      <c r="KKD2" s="8"/>
      <c r="KKE2" s="8"/>
      <c r="KKF2" s="8"/>
      <c r="KKG2" s="8"/>
      <c r="KKH2" s="8"/>
      <c r="KKI2" s="8"/>
      <c r="KKJ2" s="8"/>
      <c r="KKK2" s="8"/>
      <c r="KKL2" s="8"/>
      <c r="KKM2" s="8"/>
      <c r="KKN2" s="8"/>
      <c r="KKO2" s="8"/>
      <c r="KKP2" s="8"/>
      <c r="KKQ2" s="8"/>
      <c r="KKR2" s="8"/>
      <c r="KKS2" s="8"/>
      <c r="KKT2" s="8"/>
      <c r="KKU2" s="8"/>
      <c r="KKV2" s="8"/>
      <c r="KKW2" s="8"/>
      <c r="KKX2" s="8"/>
      <c r="KKY2" s="8"/>
      <c r="KKZ2" s="8"/>
      <c r="KLA2" s="8"/>
      <c r="KLB2" s="8"/>
      <c r="KLC2" s="8"/>
      <c r="KLD2" s="8"/>
      <c r="KLE2" s="8"/>
      <c r="KLF2" s="8"/>
      <c r="KLG2" s="8"/>
      <c r="KLH2" s="8"/>
      <c r="KLI2" s="8"/>
      <c r="KLJ2" s="8"/>
      <c r="KLK2" s="8"/>
      <c r="KLL2" s="8"/>
      <c r="KLM2" s="8"/>
      <c r="KLN2" s="8"/>
      <c r="KLO2" s="8"/>
      <c r="KLP2" s="8"/>
      <c r="KLQ2" s="8"/>
      <c r="KLR2" s="8"/>
      <c r="KLS2" s="8"/>
      <c r="KLT2" s="8"/>
      <c r="KLU2" s="8"/>
      <c r="KLV2" s="8"/>
      <c r="KLW2" s="8"/>
      <c r="KLX2" s="8"/>
      <c r="KLY2" s="8"/>
      <c r="KLZ2" s="8"/>
      <c r="KMA2" s="8"/>
      <c r="KMB2" s="8"/>
      <c r="KMC2" s="8"/>
      <c r="KMD2" s="8"/>
      <c r="KME2" s="8"/>
      <c r="KMF2" s="8"/>
      <c r="KMG2" s="8"/>
      <c r="KMH2" s="8"/>
      <c r="KMI2" s="8"/>
      <c r="KMJ2" s="8"/>
      <c r="KMK2" s="8"/>
      <c r="KML2" s="8"/>
      <c r="KMM2" s="8"/>
      <c r="KMN2" s="8"/>
      <c r="KMO2" s="8"/>
      <c r="KMP2" s="8"/>
      <c r="KMQ2" s="8"/>
      <c r="KMR2" s="8"/>
      <c r="KMS2" s="8"/>
      <c r="KMT2" s="8"/>
      <c r="KMU2" s="8"/>
      <c r="KMV2" s="8"/>
      <c r="KMW2" s="8"/>
      <c r="KMX2" s="8"/>
      <c r="KMY2" s="8"/>
      <c r="KMZ2" s="8"/>
      <c r="KNA2" s="8"/>
      <c r="KNB2" s="8"/>
      <c r="KNC2" s="8"/>
      <c r="KND2" s="8"/>
      <c r="KNE2" s="8"/>
      <c r="KNF2" s="8"/>
      <c r="KNG2" s="8"/>
      <c r="KNH2" s="8"/>
      <c r="KNI2" s="8"/>
      <c r="KNJ2" s="8"/>
      <c r="KNK2" s="8"/>
      <c r="KNL2" s="8"/>
      <c r="KNM2" s="8"/>
      <c r="KNN2" s="8"/>
      <c r="KNO2" s="8"/>
      <c r="KNP2" s="8"/>
      <c r="KNQ2" s="8"/>
      <c r="KNR2" s="8"/>
      <c r="KNS2" s="8"/>
      <c r="KNT2" s="8"/>
      <c r="KNU2" s="8"/>
      <c r="KNV2" s="8"/>
      <c r="KNW2" s="8"/>
      <c r="KNX2" s="8"/>
      <c r="KNY2" s="8"/>
      <c r="KNZ2" s="8"/>
      <c r="KOA2" s="8"/>
      <c r="KOB2" s="8"/>
      <c r="KOC2" s="8"/>
      <c r="KOD2" s="8"/>
      <c r="KOE2" s="8"/>
      <c r="KOF2" s="8"/>
      <c r="KOG2" s="8"/>
      <c r="KOH2" s="8"/>
      <c r="KOI2" s="8"/>
      <c r="KOJ2" s="8"/>
      <c r="KOK2" s="8"/>
      <c r="KOL2" s="8"/>
      <c r="KOM2" s="8"/>
      <c r="KON2" s="8"/>
      <c r="KOO2" s="8"/>
      <c r="KOP2" s="8"/>
      <c r="KOQ2" s="8"/>
      <c r="KOR2" s="8"/>
      <c r="KOS2" s="8"/>
      <c r="KOT2" s="8"/>
      <c r="KOU2" s="8"/>
      <c r="KOV2" s="8"/>
      <c r="KOW2" s="8"/>
      <c r="KOX2" s="8"/>
      <c r="KOY2" s="8"/>
      <c r="KOZ2" s="8"/>
      <c r="KPA2" s="8"/>
      <c r="KPB2" s="8"/>
      <c r="KPC2" s="8"/>
      <c r="KPD2" s="8"/>
      <c r="KPE2" s="8"/>
      <c r="KPF2" s="8"/>
      <c r="KPG2" s="8"/>
      <c r="KPH2" s="8"/>
      <c r="KPI2" s="8"/>
      <c r="KPJ2" s="8"/>
      <c r="KPK2" s="8"/>
      <c r="KPL2" s="8"/>
      <c r="KPM2" s="8"/>
      <c r="KPN2" s="8"/>
      <c r="KPO2" s="8"/>
      <c r="KPP2" s="8"/>
      <c r="KPQ2" s="8"/>
      <c r="KPR2" s="8"/>
      <c r="KPS2" s="8"/>
      <c r="KPT2" s="8"/>
      <c r="KPU2" s="8"/>
      <c r="KPV2" s="8"/>
      <c r="KPW2" s="8"/>
      <c r="KPX2" s="8"/>
      <c r="KPY2" s="8"/>
      <c r="KPZ2" s="8"/>
      <c r="KQA2" s="8"/>
      <c r="KQB2" s="8"/>
      <c r="KQC2" s="8"/>
      <c r="KQD2" s="8"/>
      <c r="KQE2" s="8"/>
      <c r="KQF2" s="8"/>
      <c r="KQG2" s="8"/>
      <c r="KQH2" s="8"/>
      <c r="KQI2" s="8"/>
      <c r="KQJ2" s="8"/>
      <c r="KQK2" s="8"/>
      <c r="KQL2" s="8"/>
      <c r="KQM2" s="8"/>
      <c r="KQN2" s="8"/>
      <c r="KQO2" s="8"/>
      <c r="KQP2" s="8"/>
      <c r="KQQ2" s="8"/>
      <c r="KQR2" s="8"/>
      <c r="KQS2" s="8"/>
      <c r="KQT2" s="8"/>
      <c r="KQU2" s="8"/>
      <c r="KQV2" s="8"/>
      <c r="KQW2" s="8"/>
      <c r="KQX2" s="8"/>
      <c r="KQY2" s="8"/>
      <c r="KQZ2" s="8"/>
      <c r="KRA2" s="8"/>
      <c r="KRB2" s="8"/>
      <c r="KRC2" s="8"/>
      <c r="KRD2" s="8"/>
      <c r="KRE2" s="8"/>
      <c r="KRF2" s="8"/>
      <c r="KRG2" s="8"/>
      <c r="KRH2" s="8"/>
      <c r="KRI2" s="8"/>
      <c r="KRJ2" s="8"/>
      <c r="KRK2" s="8"/>
      <c r="KRL2" s="8"/>
      <c r="KRM2" s="8"/>
      <c r="KRN2" s="8"/>
      <c r="KRO2" s="8"/>
      <c r="KRP2" s="8"/>
      <c r="KRQ2" s="8"/>
      <c r="KRR2" s="8"/>
      <c r="KRS2" s="8"/>
      <c r="KRT2" s="8"/>
      <c r="KRU2" s="8"/>
      <c r="KRV2" s="8"/>
      <c r="KRW2" s="8"/>
      <c r="KRX2" s="8"/>
      <c r="KRY2" s="8"/>
      <c r="KRZ2" s="8"/>
      <c r="KSA2" s="8"/>
      <c r="KSB2" s="8"/>
      <c r="KSC2" s="8"/>
      <c r="KSD2" s="8"/>
      <c r="KSE2" s="8"/>
      <c r="KSF2" s="8"/>
      <c r="KSG2" s="8"/>
      <c r="KSH2" s="8"/>
      <c r="KSI2" s="8"/>
      <c r="KSJ2" s="8"/>
      <c r="KSK2" s="8"/>
      <c r="KSL2" s="8"/>
      <c r="KSM2" s="8"/>
      <c r="KSN2" s="8"/>
      <c r="KSO2" s="8"/>
      <c r="KSP2" s="8"/>
      <c r="KSQ2" s="8"/>
      <c r="KSR2" s="8"/>
      <c r="KSS2" s="8"/>
      <c r="KST2" s="8"/>
      <c r="KSU2" s="8"/>
      <c r="KSV2" s="8"/>
      <c r="KSW2" s="8"/>
      <c r="KSX2" s="8"/>
      <c r="KSY2" s="8"/>
      <c r="KSZ2" s="8"/>
      <c r="KTA2" s="8"/>
      <c r="KTB2" s="8"/>
      <c r="KTC2" s="8"/>
      <c r="KTD2" s="8"/>
      <c r="KTE2" s="8"/>
      <c r="KTF2" s="8"/>
      <c r="KTG2" s="8"/>
      <c r="KTH2" s="8"/>
      <c r="KTI2" s="8"/>
      <c r="KTJ2" s="8"/>
      <c r="KTK2" s="8"/>
      <c r="KTL2" s="8"/>
      <c r="KTM2" s="8"/>
      <c r="KTN2" s="8"/>
      <c r="KTO2" s="8"/>
      <c r="KTP2" s="8"/>
      <c r="KTQ2" s="8"/>
      <c r="KTR2" s="8"/>
      <c r="KTS2" s="8"/>
      <c r="KTT2" s="8"/>
      <c r="KTU2" s="8"/>
      <c r="KTV2" s="8"/>
      <c r="KTW2" s="8"/>
      <c r="KTX2" s="8"/>
      <c r="KTY2" s="8"/>
      <c r="KTZ2" s="8"/>
      <c r="KUA2" s="8"/>
      <c r="KUB2" s="8"/>
      <c r="KUC2" s="8"/>
      <c r="KUD2" s="8"/>
      <c r="KUE2" s="8"/>
      <c r="KUF2" s="8"/>
      <c r="KUG2" s="8"/>
      <c r="KUH2" s="8"/>
      <c r="KUI2" s="8"/>
      <c r="KUJ2" s="8"/>
      <c r="KUK2" s="8"/>
      <c r="KUL2" s="8"/>
      <c r="KUM2" s="8"/>
      <c r="KUN2" s="8"/>
      <c r="KUO2" s="8"/>
      <c r="KUP2" s="8"/>
      <c r="KUQ2" s="8"/>
      <c r="KUR2" s="8"/>
      <c r="KUS2" s="8"/>
      <c r="KUT2" s="8"/>
      <c r="KUU2" s="8"/>
      <c r="KUV2" s="8"/>
      <c r="KUW2" s="8"/>
      <c r="KUX2" s="8"/>
      <c r="KUY2" s="8"/>
      <c r="KUZ2" s="8"/>
      <c r="KVA2" s="8"/>
      <c r="KVB2" s="8"/>
      <c r="KVC2" s="8"/>
      <c r="KVD2" s="8"/>
      <c r="KVE2" s="8"/>
      <c r="KVF2" s="8"/>
      <c r="KVG2" s="8"/>
      <c r="KVH2" s="8"/>
      <c r="KVI2" s="8"/>
      <c r="KVJ2" s="8"/>
      <c r="KVK2" s="8"/>
      <c r="KVL2" s="8"/>
      <c r="KVM2" s="8"/>
      <c r="KVN2" s="8"/>
      <c r="KVO2" s="8"/>
      <c r="KVP2" s="8"/>
      <c r="KVQ2" s="8"/>
      <c r="KVR2" s="8"/>
      <c r="KVS2" s="8"/>
      <c r="KVT2" s="8"/>
      <c r="KVU2" s="8"/>
      <c r="KVV2" s="8"/>
      <c r="KVW2" s="8"/>
      <c r="KVX2" s="8"/>
      <c r="KVY2" s="8"/>
      <c r="KVZ2" s="8"/>
      <c r="KWA2" s="8"/>
      <c r="KWB2" s="8"/>
      <c r="KWC2" s="8"/>
      <c r="KWD2" s="8"/>
      <c r="KWE2" s="8"/>
      <c r="KWF2" s="8"/>
      <c r="KWG2" s="8"/>
      <c r="KWH2" s="8"/>
      <c r="KWI2" s="8"/>
      <c r="KWJ2" s="8"/>
      <c r="KWK2" s="8"/>
      <c r="KWL2" s="8"/>
      <c r="KWM2" s="8"/>
      <c r="KWN2" s="8"/>
      <c r="KWO2" s="8"/>
      <c r="KWP2" s="8"/>
      <c r="KWQ2" s="8"/>
      <c r="KWR2" s="8"/>
      <c r="KWS2" s="8"/>
      <c r="KWT2" s="8"/>
      <c r="KWU2" s="8"/>
      <c r="KWV2" s="8"/>
      <c r="KWW2" s="8"/>
      <c r="KWX2" s="8"/>
      <c r="KWY2" s="8"/>
      <c r="KWZ2" s="8"/>
      <c r="KXA2" s="8"/>
      <c r="KXB2" s="8"/>
      <c r="KXC2" s="8"/>
      <c r="KXD2" s="8"/>
      <c r="KXE2" s="8"/>
      <c r="KXF2" s="8"/>
      <c r="KXG2" s="8"/>
      <c r="KXH2" s="8"/>
      <c r="KXI2" s="8"/>
      <c r="KXJ2" s="8"/>
      <c r="KXK2" s="8"/>
      <c r="KXL2" s="8"/>
      <c r="KXM2" s="8"/>
      <c r="KXN2" s="8"/>
      <c r="KXO2" s="8"/>
      <c r="KXP2" s="8"/>
      <c r="KXQ2" s="8"/>
      <c r="KXR2" s="8"/>
      <c r="KXS2" s="8"/>
      <c r="KXT2" s="8"/>
      <c r="KXU2" s="8"/>
      <c r="KXV2" s="8"/>
      <c r="KXW2" s="8"/>
      <c r="KXX2" s="8"/>
      <c r="KXY2" s="8"/>
      <c r="KXZ2" s="8"/>
      <c r="KYA2" s="8"/>
      <c r="KYB2" s="8"/>
      <c r="KYC2" s="8"/>
      <c r="KYD2" s="8"/>
      <c r="KYE2" s="8"/>
      <c r="KYF2" s="8"/>
      <c r="KYG2" s="8"/>
      <c r="KYH2" s="8"/>
      <c r="KYI2" s="8"/>
      <c r="KYJ2" s="8"/>
      <c r="KYK2" s="8"/>
      <c r="KYL2" s="8"/>
      <c r="KYM2" s="8"/>
      <c r="KYN2" s="8"/>
      <c r="KYO2" s="8"/>
      <c r="KYP2" s="8"/>
      <c r="KYQ2" s="8"/>
      <c r="KYR2" s="8"/>
      <c r="KYS2" s="8"/>
      <c r="KYT2" s="8"/>
      <c r="KYU2" s="8"/>
      <c r="KYV2" s="8"/>
      <c r="KYW2" s="8"/>
      <c r="KYX2" s="8"/>
      <c r="KYY2" s="8"/>
      <c r="KYZ2" s="8"/>
      <c r="KZA2" s="8"/>
      <c r="KZB2" s="8"/>
      <c r="KZC2" s="8"/>
      <c r="KZD2" s="8"/>
      <c r="KZE2" s="8"/>
      <c r="KZF2" s="8"/>
      <c r="KZG2" s="8"/>
      <c r="KZH2" s="8"/>
      <c r="KZI2" s="8"/>
      <c r="KZJ2" s="8"/>
      <c r="KZK2" s="8"/>
      <c r="KZL2" s="8"/>
      <c r="KZM2" s="8"/>
      <c r="KZN2" s="8"/>
      <c r="KZO2" s="8"/>
      <c r="KZP2" s="8"/>
      <c r="KZQ2" s="8"/>
      <c r="KZR2" s="8"/>
      <c r="KZS2" s="8"/>
      <c r="KZT2" s="8"/>
      <c r="KZU2" s="8"/>
      <c r="KZV2" s="8"/>
      <c r="KZW2" s="8"/>
      <c r="KZX2" s="8"/>
      <c r="KZY2" s="8"/>
      <c r="KZZ2" s="8"/>
      <c r="LAA2" s="8"/>
      <c r="LAB2" s="8"/>
      <c r="LAC2" s="8"/>
      <c r="LAD2" s="8"/>
      <c r="LAE2" s="8"/>
      <c r="LAF2" s="8"/>
      <c r="LAG2" s="8"/>
      <c r="LAH2" s="8"/>
      <c r="LAI2" s="8"/>
      <c r="LAJ2" s="8"/>
      <c r="LAK2" s="8"/>
      <c r="LAL2" s="8"/>
      <c r="LAM2" s="8"/>
      <c r="LAN2" s="8"/>
      <c r="LAO2" s="8"/>
      <c r="LAP2" s="8"/>
      <c r="LAQ2" s="8"/>
      <c r="LAR2" s="8"/>
      <c r="LAS2" s="8"/>
      <c r="LAT2" s="8"/>
      <c r="LAU2" s="8"/>
      <c r="LAV2" s="8"/>
      <c r="LAW2" s="8"/>
      <c r="LAX2" s="8"/>
      <c r="LAY2" s="8"/>
      <c r="LAZ2" s="8"/>
      <c r="LBA2" s="8"/>
      <c r="LBB2" s="8"/>
      <c r="LBC2" s="8"/>
      <c r="LBD2" s="8"/>
      <c r="LBE2" s="8"/>
      <c r="LBF2" s="8"/>
      <c r="LBG2" s="8"/>
      <c r="LBH2" s="8"/>
      <c r="LBI2" s="8"/>
      <c r="LBJ2" s="8"/>
      <c r="LBK2" s="8"/>
      <c r="LBL2" s="8"/>
      <c r="LBM2" s="8"/>
      <c r="LBN2" s="8"/>
      <c r="LBO2" s="8"/>
      <c r="LBP2" s="8"/>
      <c r="LBQ2" s="8"/>
      <c r="LBR2" s="8"/>
      <c r="LBS2" s="8"/>
      <c r="LBT2" s="8"/>
      <c r="LBU2" s="8"/>
      <c r="LBV2" s="8"/>
      <c r="LBW2" s="8"/>
      <c r="LBX2" s="8"/>
      <c r="LBY2" s="8"/>
      <c r="LBZ2" s="8"/>
      <c r="LCA2" s="8"/>
      <c r="LCB2" s="8"/>
      <c r="LCC2" s="8"/>
      <c r="LCD2" s="8"/>
      <c r="LCE2" s="8"/>
      <c r="LCF2" s="8"/>
      <c r="LCG2" s="8"/>
      <c r="LCH2" s="8"/>
      <c r="LCI2" s="8"/>
      <c r="LCJ2" s="8"/>
      <c r="LCK2" s="8"/>
      <c r="LCL2" s="8"/>
      <c r="LCM2" s="8"/>
      <c r="LCN2" s="8"/>
      <c r="LCO2" s="8"/>
      <c r="LCP2" s="8"/>
      <c r="LCQ2" s="8"/>
      <c r="LCR2" s="8"/>
      <c r="LCS2" s="8"/>
      <c r="LCT2" s="8"/>
      <c r="LCU2" s="8"/>
      <c r="LCV2" s="8"/>
      <c r="LCW2" s="8"/>
      <c r="LCX2" s="8"/>
      <c r="LCY2" s="8"/>
      <c r="LCZ2" s="8"/>
      <c r="LDA2" s="8"/>
      <c r="LDB2" s="8"/>
      <c r="LDC2" s="8"/>
      <c r="LDD2" s="8"/>
      <c r="LDE2" s="8"/>
      <c r="LDF2" s="8"/>
      <c r="LDG2" s="8"/>
      <c r="LDH2" s="8"/>
      <c r="LDI2" s="8"/>
      <c r="LDJ2" s="8"/>
      <c r="LDK2" s="8"/>
      <c r="LDL2" s="8"/>
      <c r="LDM2" s="8"/>
      <c r="LDN2" s="8"/>
      <c r="LDO2" s="8"/>
      <c r="LDP2" s="8"/>
      <c r="LDQ2" s="8"/>
      <c r="LDR2" s="8"/>
      <c r="LDS2" s="8"/>
      <c r="LDT2" s="8"/>
      <c r="LDU2" s="8"/>
      <c r="LDV2" s="8"/>
      <c r="LDW2" s="8"/>
      <c r="LDX2" s="8"/>
      <c r="LDY2" s="8"/>
      <c r="LDZ2" s="8"/>
      <c r="LEA2" s="8"/>
      <c r="LEB2" s="8"/>
      <c r="LEC2" s="8"/>
      <c r="LED2" s="8"/>
      <c r="LEE2" s="8"/>
      <c r="LEF2" s="8"/>
      <c r="LEG2" s="8"/>
      <c r="LEH2" s="8"/>
      <c r="LEI2" s="8"/>
      <c r="LEJ2" s="8"/>
      <c r="LEK2" s="8"/>
      <c r="LEL2" s="8"/>
      <c r="LEM2" s="8"/>
      <c r="LEN2" s="8"/>
      <c r="LEO2" s="8"/>
      <c r="LEP2" s="8"/>
      <c r="LEQ2" s="8"/>
      <c r="LER2" s="8"/>
      <c r="LES2" s="8"/>
      <c r="LET2" s="8"/>
      <c r="LEU2" s="8"/>
      <c r="LEV2" s="8"/>
      <c r="LEW2" s="8"/>
      <c r="LEX2" s="8"/>
      <c r="LEY2" s="8"/>
      <c r="LEZ2" s="8"/>
      <c r="LFA2" s="8"/>
      <c r="LFB2" s="8"/>
      <c r="LFC2" s="8"/>
      <c r="LFD2" s="8"/>
      <c r="LFE2" s="8"/>
      <c r="LFF2" s="8"/>
      <c r="LFG2" s="8"/>
      <c r="LFH2" s="8"/>
      <c r="LFI2" s="8"/>
      <c r="LFJ2" s="8"/>
      <c r="LFK2" s="8"/>
      <c r="LFL2" s="8"/>
      <c r="LFM2" s="8"/>
      <c r="LFN2" s="8"/>
      <c r="LFO2" s="8"/>
      <c r="LFP2" s="8"/>
      <c r="LFQ2" s="8"/>
      <c r="LFR2" s="8"/>
      <c r="LFS2" s="8"/>
      <c r="LFT2" s="8"/>
      <c r="LFU2" s="8"/>
      <c r="LFV2" s="8"/>
      <c r="LFW2" s="8"/>
      <c r="LFX2" s="8"/>
      <c r="LFY2" s="8"/>
      <c r="LFZ2" s="8"/>
      <c r="LGA2" s="8"/>
      <c r="LGB2" s="8"/>
      <c r="LGC2" s="8"/>
      <c r="LGD2" s="8"/>
      <c r="LGE2" s="8"/>
      <c r="LGF2" s="8"/>
      <c r="LGG2" s="8"/>
      <c r="LGH2" s="8"/>
      <c r="LGI2" s="8"/>
      <c r="LGJ2" s="8"/>
      <c r="LGK2" s="8"/>
      <c r="LGL2" s="8"/>
      <c r="LGM2" s="8"/>
      <c r="LGN2" s="8"/>
      <c r="LGO2" s="8"/>
      <c r="LGP2" s="8"/>
      <c r="LGQ2" s="8"/>
      <c r="LGR2" s="8"/>
      <c r="LGS2" s="8"/>
      <c r="LGT2" s="8"/>
      <c r="LGU2" s="8"/>
      <c r="LGV2" s="8"/>
      <c r="LGW2" s="8"/>
      <c r="LGX2" s="8"/>
      <c r="LGY2" s="8"/>
      <c r="LGZ2" s="8"/>
      <c r="LHA2" s="8"/>
      <c r="LHB2" s="8"/>
      <c r="LHC2" s="8"/>
      <c r="LHD2" s="8"/>
      <c r="LHE2" s="8"/>
      <c r="LHF2" s="8"/>
      <c r="LHG2" s="8"/>
      <c r="LHH2" s="8"/>
      <c r="LHI2" s="8"/>
      <c r="LHJ2" s="8"/>
      <c r="LHK2" s="8"/>
      <c r="LHL2" s="8"/>
      <c r="LHM2" s="8"/>
      <c r="LHN2" s="8"/>
      <c r="LHO2" s="8"/>
      <c r="LHP2" s="8"/>
      <c r="LHQ2" s="8"/>
      <c r="LHR2" s="8"/>
      <c r="LHS2" s="8"/>
      <c r="LHT2" s="8"/>
      <c r="LHU2" s="8"/>
      <c r="LHV2" s="8"/>
      <c r="LHW2" s="8"/>
      <c r="LHX2" s="8"/>
      <c r="LHY2" s="8"/>
      <c r="LHZ2" s="8"/>
      <c r="LIA2" s="8"/>
      <c r="LIB2" s="8"/>
      <c r="LIC2" s="8"/>
      <c r="LID2" s="8"/>
      <c r="LIE2" s="8"/>
      <c r="LIF2" s="8"/>
      <c r="LIG2" s="8"/>
      <c r="LIH2" s="8"/>
      <c r="LII2" s="8"/>
      <c r="LIJ2" s="8"/>
      <c r="LIK2" s="8"/>
      <c r="LIL2" s="8"/>
      <c r="LIM2" s="8"/>
      <c r="LIN2" s="8"/>
      <c r="LIO2" s="8"/>
      <c r="LIP2" s="8"/>
      <c r="LIQ2" s="8"/>
      <c r="LIR2" s="8"/>
      <c r="LIS2" s="8"/>
      <c r="LIT2" s="8"/>
      <c r="LIU2" s="8"/>
      <c r="LIV2" s="8"/>
      <c r="LIW2" s="8"/>
      <c r="LIX2" s="8"/>
      <c r="LIY2" s="8"/>
      <c r="LIZ2" s="8"/>
      <c r="LJA2" s="8"/>
      <c r="LJB2" s="8"/>
      <c r="LJC2" s="8"/>
      <c r="LJD2" s="8"/>
      <c r="LJE2" s="8"/>
      <c r="LJF2" s="8"/>
      <c r="LJG2" s="8"/>
      <c r="LJH2" s="8"/>
      <c r="LJI2" s="8"/>
      <c r="LJJ2" s="8"/>
      <c r="LJK2" s="8"/>
      <c r="LJL2" s="8"/>
      <c r="LJM2" s="8"/>
      <c r="LJN2" s="8"/>
      <c r="LJO2" s="8"/>
      <c r="LJP2" s="8"/>
      <c r="LJQ2" s="8"/>
      <c r="LJR2" s="8"/>
      <c r="LJS2" s="8"/>
      <c r="LJT2" s="8"/>
      <c r="LJU2" s="8"/>
      <c r="LJV2" s="8"/>
      <c r="LJW2" s="8"/>
      <c r="LJX2" s="8"/>
      <c r="LJY2" s="8"/>
      <c r="LJZ2" s="8"/>
      <c r="LKA2" s="8"/>
      <c r="LKB2" s="8"/>
      <c r="LKC2" s="8"/>
      <c r="LKD2" s="8"/>
      <c r="LKE2" s="8"/>
      <c r="LKF2" s="8"/>
      <c r="LKG2" s="8"/>
      <c r="LKH2" s="8"/>
      <c r="LKI2" s="8"/>
      <c r="LKJ2" s="8"/>
      <c r="LKK2" s="8"/>
      <c r="LKL2" s="8"/>
      <c r="LKM2" s="8"/>
      <c r="LKN2" s="8"/>
      <c r="LKO2" s="8"/>
      <c r="LKP2" s="8"/>
      <c r="LKQ2" s="8"/>
      <c r="LKR2" s="8"/>
      <c r="LKS2" s="8"/>
      <c r="LKT2" s="8"/>
      <c r="LKU2" s="8"/>
      <c r="LKV2" s="8"/>
      <c r="LKW2" s="8"/>
      <c r="LKX2" s="8"/>
      <c r="LKY2" s="8"/>
      <c r="LKZ2" s="8"/>
      <c r="LLA2" s="8"/>
      <c r="LLB2" s="8"/>
      <c r="LLC2" s="8"/>
      <c r="LLD2" s="8"/>
      <c r="LLE2" s="8"/>
      <c r="LLF2" s="8"/>
      <c r="LLG2" s="8"/>
      <c r="LLH2" s="8"/>
      <c r="LLI2" s="8"/>
      <c r="LLJ2" s="8"/>
      <c r="LLK2" s="8"/>
      <c r="LLL2" s="8"/>
      <c r="LLM2" s="8"/>
      <c r="LLN2" s="8"/>
      <c r="LLO2" s="8"/>
      <c r="LLP2" s="8"/>
      <c r="LLQ2" s="8"/>
      <c r="LLR2" s="8"/>
      <c r="LLS2" s="8"/>
      <c r="LLT2" s="8"/>
      <c r="LLU2" s="8"/>
      <c r="LLV2" s="8"/>
      <c r="LLW2" s="8"/>
      <c r="LLX2" s="8"/>
      <c r="LLY2" s="8"/>
      <c r="LLZ2" s="8"/>
      <c r="LMA2" s="8"/>
      <c r="LMB2" s="8"/>
      <c r="LMC2" s="8"/>
      <c r="LMD2" s="8"/>
      <c r="LME2" s="8"/>
      <c r="LMF2" s="8"/>
      <c r="LMG2" s="8"/>
      <c r="LMH2" s="8"/>
      <c r="LMI2" s="8"/>
      <c r="LMJ2" s="8"/>
      <c r="LMK2" s="8"/>
      <c r="LML2" s="8"/>
      <c r="LMM2" s="8"/>
      <c r="LMN2" s="8"/>
      <c r="LMO2" s="8"/>
      <c r="LMP2" s="8"/>
      <c r="LMQ2" s="8"/>
      <c r="LMR2" s="8"/>
      <c r="LMS2" s="8"/>
      <c r="LMT2" s="8"/>
      <c r="LMU2" s="8"/>
      <c r="LMV2" s="8"/>
      <c r="LMW2" s="8"/>
      <c r="LMX2" s="8"/>
      <c r="LMY2" s="8"/>
      <c r="LMZ2" s="8"/>
      <c r="LNA2" s="8"/>
      <c r="LNB2" s="8"/>
      <c r="LNC2" s="8"/>
      <c r="LND2" s="8"/>
      <c r="LNE2" s="8"/>
      <c r="LNF2" s="8"/>
      <c r="LNG2" s="8"/>
      <c r="LNH2" s="8"/>
      <c r="LNI2" s="8"/>
      <c r="LNJ2" s="8"/>
      <c r="LNK2" s="8"/>
      <c r="LNL2" s="8"/>
      <c r="LNM2" s="8"/>
      <c r="LNN2" s="8"/>
      <c r="LNO2" s="8"/>
      <c r="LNP2" s="8"/>
      <c r="LNQ2" s="8"/>
      <c r="LNR2" s="8"/>
      <c r="LNS2" s="8"/>
      <c r="LNT2" s="8"/>
      <c r="LNU2" s="8"/>
      <c r="LNV2" s="8"/>
      <c r="LNW2" s="8"/>
      <c r="LNX2" s="8"/>
      <c r="LNY2" s="8"/>
      <c r="LNZ2" s="8"/>
      <c r="LOA2" s="8"/>
      <c r="LOB2" s="8"/>
      <c r="LOC2" s="8"/>
      <c r="LOD2" s="8"/>
      <c r="LOE2" s="8"/>
      <c r="LOF2" s="8"/>
      <c r="LOG2" s="8"/>
      <c r="LOH2" s="8"/>
      <c r="LOI2" s="8"/>
      <c r="LOJ2" s="8"/>
      <c r="LOK2" s="8"/>
      <c r="LOL2" s="8"/>
      <c r="LOM2" s="8"/>
      <c r="LON2" s="8"/>
      <c r="LOO2" s="8"/>
      <c r="LOP2" s="8"/>
      <c r="LOQ2" s="8"/>
      <c r="LOR2" s="8"/>
      <c r="LOS2" s="8"/>
      <c r="LOT2" s="8"/>
      <c r="LOU2" s="8"/>
      <c r="LOV2" s="8"/>
      <c r="LOW2" s="8"/>
      <c r="LOX2" s="8"/>
      <c r="LOY2" s="8"/>
      <c r="LOZ2" s="8"/>
      <c r="LPA2" s="8"/>
      <c r="LPB2" s="8"/>
      <c r="LPC2" s="8"/>
      <c r="LPD2" s="8"/>
      <c r="LPE2" s="8"/>
      <c r="LPF2" s="8"/>
      <c r="LPG2" s="8"/>
      <c r="LPH2" s="8"/>
      <c r="LPI2" s="8"/>
      <c r="LPJ2" s="8"/>
      <c r="LPK2" s="8"/>
      <c r="LPL2" s="8"/>
      <c r="LPM2" s="8"/>
      <c r="LPN2" s="8"/>
      <c r="LPO2" s="8"/>
      <c r="LPP2" s="8"/>
      <c r="LPQ2" s="8"/>
      <c r="LPR2" s="8"/>
      <c r="LPS2" s="8"/>
      <c r="LPT2" s="8"/>
      <c r="LPU2" s="8"/>
      <c r="LPV2" s="8"/>
      <c r="LPW2" s="8"/>
      <c r="LPX2" s="8"/>
      <c r="LPY2" s="8"/>
      <c r="LPZ2" s="8"/>
      <c r="LQA2" s="8"/>
      <c r="LQB2" s="8"/>
      <c r="LQC2" s="8"/>
      <c r="LQD2" s="8"/>
      <c r="LQE2" s="8"/>
      <c r="LQF2" s="8"/>
      <c r="LQG2" s="8"/>
      <c r="LQH2" s="8"/>
      <c r="LQI2" s="8"/>
      <c r="LQJ2" s="8"/>
      <c r="LQK2" s="8"/>
      <c r="LQL2" s="8"/>
      <c r="LQM2" s="8"/>
      <c r="LQN2" s="8"/>
      <c r="LQO2" s="8"/>
      <c r="LQP2" s="8"/>
      <c r="LQQ2" s="8"/>
      <c r="LQR2" s="8"/>
      <c r="LQS2" s="8"/>
      <c r="LQT2" s="8"/>
      <c r="LQU2" s="8"/>
      <c r="LQV2" s="8"/>
      <c r="LQW2" s="8"/>
      <c r="LQX2" s="8"/>
      <c r="LQY2" s="8"/>
      <c r="LQZ2" s="8"/>
      <c r="LRA2" s="8"/>
      <c r="LRB2" s="8"/>
      <c r="LRC2" s="8"/>
      <c r="LRD2" s="8"/>
      <c r="LRE2" s="8"/>
      <c r="LRF2" s="8"/>
      <c r="LRG2" s="8"/>
      <c r="LRH2" s="8"/>
      <c r="LRI2" s="8"/>
      <c r="LRJ2" s="8"/>
      <c r="LRK2" s="8"/>
      <c r="LRL2" s="8"/>
      <c r="LRM2" s="8"/>
      <c r="LRN2" s="8"/>
      <c r="LRO2" s="8"/>
      <c r="LRP2" s="8"/>
      <c r="LRQ2" s="8"/>
      <c r="LRR2" s="8"/>
      <c r="LRS2" s="8"/>
      <c r="LRT2" s="8"/>
      <c r="LRU2" s="8"/>
      <c r="LRV2" s="8"/>
      <c r="LRW2" s="8"/>
      <c r="LRX2" s="8"/>
      <c r="LRY2" s="8"/>
      <c r="LRZ2" s="8"/>
      <c r="LSA2" s="8"/>
      <c r="LSB2" s="8"/>
      <c r="LSC2" s="8"/>
      <c r="LSD2" s="8"/>
      <c r="LSE2" s="8"/>
      <c r="LSF2" s="8"/>
      <c r="LSG2" s="8"/>
      <c r="LSH2" s="8"/>
      <c r="LSI2" s="8"/>
      <c r="LSJ2" s="8"/>
      <c r="LSK2" s="8"/>
      <c r="LSL2" s="8"/>
      <c r="LSM2" s="8"/>
      <c r="LSN2" s="8"/>
      <c r="LSO2" s="8"/>
      <c r="LSP2" s="8"/>
      <c r="LSQ2" s="8"/>
      <c r="LSR2" s="8"/>
      <c r="LSS2" s="8"/>
      <c r="LST2" s="8"/>
      <c r="LSU2" s="8"/>
      <c r="LSV2" s="8"/>
      <c r="LSW2" s="8"/>
      <c r="LSX2" s="8"/>
      <c r="LSY2" s="8"/>
      <c r="LSZ2" s="8"/>
      <c r="LTA2" s="8"/>
      <c r="LTB2" s="8"/>
      <c r="LTC2" s="8"/>
      <c r="LTD2" s="8"/>
      <c r="LTE2" s="8"/>
      <c r="LTF2" s="8"/>
      <c r="LTG2" s="8"/>
      <c r="LTH2" s="8"/>
      <c r="LTI2" s="8"/>
      <c r="LTJ2" s="8"/>
      <c r="LTK2" s="8"/>
      <c r="LTL2" s="8"/>
      <c r="LTM2" s="8"/>
      <c r="LTN2" s="8"/>
      <c r="LTO2" s="8"/>
      <c r="LTP2" s="8"/>
      <c r="LTQ2" s="8"/>
      <c r="LTR2" s="8"/>
      <c r="LTS2" s="8"/>
      <c r="LTT2" s="8"/>
      <c r="LTU2" s="8"/>
      <c r="LTV2" s="8"/>
      <c r="LTW2" s="8"/>
      <c r="LTX2" s="8"/>
      <c r="LTY2" s="8"/>
      <c r="LTZ2" s="8"/>
      <c r="LUA2" s="8"/>
      <c r="LUB2" s="8"/>
      <c r="LUC2" s="8"/>
      <c r="LUD2" s="8"/>
      <c r="LUE2" s="8"/>
      <c r="LUF2" s="8"/>
      <c r="LUG2" s="8"/>
      <c r="LUH2" s="8"/>
      <c r="LUI2" s="8"/>
      <c r="LUJ2" s="8"/>
      <c r="LUK2" s="8"/>
      <c r="LUL2" s="8"/>
      <c r="LUM2" s="8"/>
      <c r="LUN2" s="8"/>
      <c r="LUO2" s="8"/>
      <c r="LUP2" s="8"/>
      <c r="LUQ2" s="8"/>
      <c r="LUR2" s="8"/>
      <c r="LUS2" s="8"/>
      <c r="LUT2" s="8"/>
      <c r="LUU2" s="8"/>
      <c r="LUV2" s="8"/>
      <c r="LUW2" s="8"/>
      <c r="LUX2" s="8"/>
      <c r="LUY2" s="8"/>
      <c r="LUZ2" s="8"/>
      <c r="LVA2" s="8"/>
      <c r="LVB2" s="8"/>
      <c r="LVC2" s="8"/>
      <c r="LVD2" s="8"/>
      <c r="LVE2" s="8"/>
      <c r="LVF2" s="8"/>
      <c r="LVG2" s="8"/>
      <c r="LVH2" s="8"/>
      <c r="LVI2" s="8"/>
      <c r="LVJ2" s="8"/>
      <c r="LVK2" s="8"/>
      <c r="LVL2" s="8"/>
      <c r="LVM2" s="8"/>
      <c r="LVN2" s="8"/>
      <c r="LVO2" s="8"/>
      <c r="LVP2" s="8"/>
      <c r="LVQ2" s="8"/>
      <c r="LVR2" s="8"/>
      <c r="LVS2" s="8"/>
      <c r="LVT2" s="8"/>
      <c r="LVU2" s="8"/>
      <c r="LVV2" s="8"/>
      <c r="LVW2" s="8"/>
      <c r="LVX2" s="8"/>
      <c r="LVY2" s="8"/>
      <c r="LVZ2" s="8"/>
      <c r="LWA2" s="8"/>
      <c r="LWB2" s="8"/>
      <c r="LWC2" s="8"/>
      <c r="LWD2" s="8"/>
      <c r="LWE2" s="8"/>
      <c r="LWF2" s="8"/>
      <c r="LWG2" s="8"/>
      <c r="LWH2" s="8"/>
      <c r="LWI2" s="8"/>
      <c r="LWJ2" s="8"/>
      <c r="LWK2" s="8"/>
      <c r="LWL2" s="8"/>
      <c r="LWM2" s="8"/>
      <c r="LWN2" s="8"/>
      <c r="LWO2" s="8"/>
      <c r="LWP2" s="8"/>
      <c r="LWQ2" s="8"/>
      <c r="LWR2" s="8"/>
      <c r="LWS2" s="8"/>
      <c r="LWT2" s="8"/>
      <c r="LWU2" s="8"/>
      <c r="LWV2" s="8"/>
      <c r="LWW2" s="8"/>
      <c r="LWX2" s="8"/>
      <c r="LWY2" s="8"/>
      <c r="LWZ2" s="8"/>
      <c r="LXA2" s="8"/>
      <c r="LXB2" s="8"/>
      <c r="LXC2" s="8"/>
      <c r="LXD2" s="8"/>
      <c r="LXE2" s="8"/>
      <c r="LXF2" s="8"/>
      <c r="LXG2" s="8"/>
      <c r="LXH2" s="8"/>
      <c r="LXI2" s="8"/>
      <c r="LXJ2" s="8"/>
      <c r="LXK2" s="8"/>
      <c r="LXL2" s="8"/>
      <c r="LXM2" s="8"/>
      <c r="LXN2" s="8"/>
      <c r="LXO2" s="8"/>
      <c r="LXP2" s="8"/>
      <c r="LXQ2" s="8"/>
      <c r="LXR2" s="8"/>
      <c r="LXS2" s="8"/>
      <c r="LXT2" s="8"/>
      <c r="LXU2" s="8"/>
      <c r="LXV2" s="8"/>
      <c r="LXW2" s="8"/>
      <c r="LXX2" s="8"/>
      <c r="LXY2" s="8"/>
      <c r="LXZ2" s="8"/>
      <c r="LYA2" s="8"/>
      <c r="LYB2" s="8"/>
      <c r="LYC2" s="8"/>
      <c r="LYD2" s="8"/>
      <c r="LYE2" s="8"/>
      <c r="LYF2" s="8"/>
      <c r="LYG2" s="8"/>
      <c r="LYH2" s="8"/>
      <c r="LYI2" s="8"/>
      <c r="LYJ2" s="8"/>
      <c r="LYK2" s="8"/>
      <c r="LYL2" s="8"/>
      <c r="LYM2" s="8"/>
      <c r="LYN2" s="8"/>
      <c r="LYO2" s="8"/>
      <c r="LYP2" s="8"/>
      <c r="LYQ2" s="8"/>
      <c r="LYR2" s="8"/>
      <c r="LYS2" s="8"/>
      <c r="LYT2" s="8"/>
      <c r="LYU2" s="8"/>
      <c r="LYV2" s="8"/>
      <c r="LYW2" s="8"/>
      <c r="LYX2" s="8"/>
      <c r="LYY2" s="8"/>
      <c r="LYZ2" s="8"/>
      <c r="LZA2" s="8"/>
      <c r="LZB2" s="8"/>
      <c r="LZC2" s="8"/>
      <c r="LZD2" s="8"/>
      <c r="LZE2" s="8"/>
      <c r="LZF2" s="8"/>
      <c r="LZG2" s="8"/>
      <c r="LZH2" s="8"/>
      <c r="LZI2" s="8"/>
      <c r="LZJ2" s="8"/>
      <c r="LZK2" s="8"/>
      <c r="LZL2" s="8"/>
      <c r="LZM2" s="8"/>
      <c r="LZN2" s="8"/>
      <c r="LZO2" s="8"/>
      <c r="LZP2" s="8"/>
      <c r="LZQ2" s="8"/>
      <c r="LZR2" s="8"/>
      <c r="LZS2" s="8"/>
      <c r="LZT2" s="8"/>
      <c r="LZU2" s="8"/>
      <c r="LZV2" s="8"/>
      <c r="LZW2" s="8"/>
      <c r="LZX2" s="8"/>
      <c r="LZY2" s="8"/>
      <c r="LZZ2" s="8"/>
      <c r="MAA2" s="8"/>
      <c r="MAB2" s="8"/>
      <c r="MAC2" s="8"/>
      <c r="MAD2" s="8"/>
      <c r="MAE2" s="8"/>
      <c r="MAF2" s="8"/>
      <c r="MAG2" s="8"/>
      <c r="MAH2" s="8"/>
      <c r="MAI2" s="8"/>
      <c r="MAJ2" s="8"/>
      <c r="MAK2" s="8"/>
      <c r="MAL2" s="8"/>
      <c r="MAM2" s="8"/>
      <c r="MAN2" s="8"/>
      <c r="MAO2" s="8"/>
      <c r="MAP2" s="8"/>
      <c r="MAQ2" s="8"/>
      <c r="MAR2" s="8"/>
      <c r="MAS2" s="8"/>
      <c r="MAT2" s="8"/>
      <c r="MAU2" s="8"/>
      <c r="MAV2" s="8"/>
      <c r="MAW2" s="8"/>
      <c r="MAX2" s="8"/>
      <c r="MAY2" s="8"/>
      <c r="MAZ2" s="8"/>
      <c r="MBA2" s="8"/>
      <c r="MBB2" s="8"/>
      <c r="MBC2" s="8"/>
      <c r="MBD2" s="8"/>
      <c r="MBE2" s="8"/>
      <c r="MBF2" s="8"/>
      <c r="MBG2" s="8"/>
      <c r="MBH2" s="8"/>
      <c r="MBI2" s="8"/>
      <c r="MBJ2" s="8"/>
      <c r="MBK2" s="8"/>
      <c r="MBL2" s="8"/>
      <c r="MBM2" s="8"/>
      <c r="MBN2" s="8"/>
      <c r="MBO2" s="8"/>
      <c r="MBP2" s="8"/>
      <c r="MBQ2" s="8"/>
      <c r="MBR2" s="8"/>
      <c r="MBS2" s="8"/>
      <c r="MBT2" s="8"/>
      <c r="MBU2" s="8"/>
      <c r="MBV2" s="8"/>
      <c r="MBW2" s="8"/>
      <c r="MBX2" s="8"/>
      <c r="MBY2" s="8"/>
      <c r="MBZ2" s="8"/>
      <c r="MCA2" s="8"/>
      <c r="MCB2" s="8"/>
      <c r="MCC2" s="8"/>
      <c r="MCD2" s="8"/>
      <c r="MCE2" s="8"/>
      <c r="MCF2" s="8"/>
      <c r="MCG2" s="8"/>
      <c r="MCH2" s="8"/>
      <c r="MCI2" s="8"/>
      <c r="MCJ2" s="8"/>
      <c r="MCK2" s="8"/>
      <c r="MCL2" s="8"/>
      <c r="MCM2" s="8"/>
      <c r="MCN2" s="8"/>
      <c r="MCO2" s="8"/>
      <c r="MCP2" s="8"/>
      <c r="MCQ2" s="8"/>
      <c r="MCR2" s="8"/>
      <c r="MCS2" s="8"/>
      <c r="MCT2" s="8"/>
      <c r="MCU2" s="8"/>
      <c r="MCV2" s="8"/>
      <c r="MCW2" s="8"/>
      <c r="MCX2" s="8"/>
      <c r="MCY2" s="8"/>
      <c r="MCZ2" s="8"/>
      <c r="MDA2" s="8"/>
      <c r="MDB2" s="8"/>
      <c r="MDC2" s="8"/>
      <c r="MDD2" s="8"/>
      <c r="MDE2" s="8"/>
      <c r="MDF2" s="8"/>
      <c r="MDG2" s="8"/>
      <c r="MDH2" s="8"/>
      <c r="MDI2" s="8"/>
      <c r="MDJ2" s="8"/>
      <c r="MDK2" s="8"/>
      <c r="MDL2" s="8"/>
      <c r="MDM2" s="8"/>
      <c r="MDN2" s="8"/>
      <c r="MDO2" s="8"/>
      <c r="MDP2" s="8"/>
      <c r="MDQ2" s="8"/>
      <c r="MDR2" s="8"/>
      <c r="MDS2" s="8"/>
      <c r="MDT2" s="8"/>
      <c r="MDU2" s="8"/>
      <c r="MDV2" s="8"/>
      <c r="MDW2" s="8"/>
      <c r="MDX2" s="8"/>
      <c r="MDY2" s="8"/>
      <c r="MDZ2" s="8"/>
      <c r="MEA2" s="8"/>
      <c r="MEB2" s="8"/>
      <c r="MEC2" s="8"/>
      <c r="MED2" s="8"/>
      <c r="MEE2" s="8"/>
      <c r="MEF2" s="8"/>
      <c r="MEG2" s="8"/>
      <c r="MEH2" s="8"/>
      <c r="MEI2" s="8"/>
      <c r="MEJ2" s="8"/>
      <c r="MEK2" s="8"/>
      <c r="MEL2" s="8"/>
      <c r="MEM2" s="8"/>
      <c r="MEN2" s="8"/>
      <c r="MEO2" s="8"/>
      <c r="MEP2" s="8"/>
      <c r="MEQ2" s="8"/>
      <c r="MER2" s="8"/>
      <c r="MES2" s="8"/>
      <c r="MET2" s="8"/>
      <c r="MEU2" s="8"/>
      <c r="MEV2" s="8"/>
      <c r="MEW2" s="8"/>
      <c r="MEX2" s="8"/>
      <c r="MEY2" s="8"/>
      <c r="MEZ2" s="8"/>
      <c r="MFA2" s="8"/>
      <c r="MFB2" s="8"/>
      <c r="MFC2" s="8"/>
      <c r="MFD2" s="8"/>
      <c r="MFE2" s="8"/>
      <c r="MFF2" s="8"/>
      <c r="MFG2" s="8"/>
      <c r="MFH2" s="8"/>
      <c r="MFI2" s="8"/>
      <c r="MFJ2" s="8"/>
      <c r="MFK2" s="8"/>
      <c r="MFL2" s="8"/>
      <c r="MFM2" s="8"/>
      <c r="MFN2" s="8"/>
      <c r="MFO2" s="8"/>
      <c r="MFP2" s="8"/>
      <c r="MFQ2" s="8"/>
      <c r="MFR2" s="8"/>
      <c r="MFS2" s="8"/>
      <c r="MFT2" s="8"/>
      <c r="MFU2" s="8"/>
      <c r="MFV2" s="8"/>
      <c r="MFW2" s="8"/>
      <c r="MFX2" s="8"/>
      <c r="MFY2" s="8"/>
      <c r="MFZ2" s="8"/>
      <c r="MGA2" s="8"/>
      <c r="MGB2" s="8"/>
      <c r="MGC2" s="8"/>
      <c r="MGD2" s="8"/>
      <c r="MGE2" s="8"/>
      <c r="MGF2" s="8"/>
      <c r="MGG2" s="8"/>
      <c r="MGH2" s="8"/>
      <c r="MGI2" s="8"/>
      <c r="MGJ2" s="8"/>
      <c r="MGK2" s="8"/>
      <c r="MGL2" s="8"/>
      <c r="MGM2" s="8"/>
      <c r="MGN2" s="8"/>
      <c r="MGO2" s="8"/>
      <c r="MGP2" s="8"/>
      <c r="MGQ2" s="8"/>
      <c r="MGR2" s="8"/>
      <c r="MGS2" s="8"/>
      <c r="MGT2" s="8"/>
      <c r="MGU2" s="8"/>
      <c r="MGV2" s="8"/>
      <c r="MGW2" s="8"/>
      <c r="MGX2" s="8"/>
      <c r="MGY2" s="8"/>
      <c r="MGZ2" s="8"/>
      <c r="MHA2" s="8"/>
      <c r="MHB2" s="8"/>
      <c r="MHC2" s="8"/>
      <c r="MHD2" s="8"/>
      <c r="MHE2" s="8"/>
      <c r="MHF2" s="8"/>
      <c r="MHG2" s="8"/>
      <c r="MHH2" s="8"/>
      <c r="MHI2" s="8"/>
      <c r="MHJ2" s="8"/>
      <c r="MHK2" s="8"/>
      <c r="MHL2" s="8"/>
      <c r="MHM2" s="8"/>
      <c r="MHN2" s="8"/>
      <c r="MHO2" s="8"/>
      <c r="MHP2" s="8"/>
      <c r="MHQ2" s="8"/>
      <c r="MHR2" s="8"/>
      <c r="MHS2" s="8"/>
      <c r="MHT2" s="8"/>
      <c r="MHU2" s="8"/>
      <c r="MHV2" s="8"/>
      <c r="MHW2" s="8"/>
      <c r="MHX2" s="8"/>
      <c r="MHY2" s="8"/>
      <c r="MHZ2" s="8"/>
      <c r="MIA2" s="8"/>
      <c r="MIB2" s="8"/>
      <c r="MIC2" s="8"/>
      <c r="MID2" s="8"/>
      <c r="MIE2" s="8"/>
      <c r="MIF2" s="8"/>
      <c r="MIG2" s="8"/>
      <c r="MIH2" s="8"/>
      <c r="MII2" s="8"/>
      <c r="MIJ2" s="8"/>
      <c r="MIK2" s="8"/>
      <c r="MIL2" s="8"/>
      <c r="MIM2" s="8"/>
      <c r="MIN2" s="8"/>
      <c r="MIO2" s="8"/>
      <c r="MIP2" s="8"/>
      <c r="MIQ2" s="8"/>
      <c r="MIR2" s="8"/>
      <c r="MIS2" s="8"/>
      <c r="MIT2" s="8"/>
      <c r="MIU2" s="8"/>
      <c r="MIV2" s="8"/>
      <c r="MIW2" s="8"/>
      <c r="MIX2" s="8"/>
      <c r="MIY2" s="8"/>
      <c r="MIZ2" s="8"/>
      <c r="MJA2" s="8"/>
      <c r="MJB2" s="8"/>
      <c r="MJC2" s="8"/>
      <c r="MJD2" s="8"/>
      <c r="MJE2" s="8"/>
      <c r="MJF2" s="8"/>
      <c r="MJG2" s="8"/>
      <c r="MJH2" s="8"/>
      <c r="MJI2" s="8"/>
      <c r="MJJ2" s="8"/>
      <c r="MJK2" s="8"/>
      <c r="MJL2" s="8"/>
      <c r="MJM2" s="8"/>
      <c r="MJN2" s="8"/>
      <c r="MJO2" s="8"/>
      <c r="MJP2" s="8"/>
      <c r="MJQ2" s="8"/>
      <c r="MJR2" s="8"/>
      <c r="MJS2" s="8"/>
      <c r="MJT2" s="8"/>
      <c r="MJU2" s="8"/>
      <c r="MJV2" s="8"/>
      <c r="MJW2" s="8"/>
      <c r="MJX2" s="8"/>
      <c r="MJY2" s="8"/>
      <c r="MJZ2" s="8"/>
      <c r="MKA2" s="8"/>
      <c r="MKB2" s="8"/>
      <c r="MKC2" s="8"/>
      <c r="MKD2" s="8"/>
      <c r="MKE2" s="8"/>
      <c r="MKF2" s="8"/>
      <c r="MKG2" s="8"/>
      <c r="MKH2" s="8"/>
      <c r="MKI2" s="8"/>
      <c r="MKJ2" s="8"/>
      <c r="MKK2" s="8"/>
      <c r="MKL2" s="8"/>
      <c r="MKM2" s="8"/>
      <c r="MKN2" s="8"/>
      <c r="MKO2" s="8"/>
      <c r="MKP2" s="8"/>
      <c r="MKQ2" s="8"/>
      <c r="MKR2" s="8"/>
      <c r="MKS2" s="8"/>
      <c r="MKT2" s="8"/>
      <c r="MKU2" s="8"/>
      <c r="MKV2" s="8"/>
      <c r="MKW2" s="8"/>
      <c r="MKX2" s="8"/>
      <c r="MKY2" s="8"/>
      <c r="MKZ2" s="8"/>
      <c r="MLA2" s="8"/>
      <c r="MLB2" s="8"/>
      <c r="MLC2" s="8"/>
      <c r="MLD2" s="8"/>
      <c r="MLE2" s="8"/>
      <c r="MLF2" s="8"/>
      <c r="MLG2" s="8"/>
      <c r="MLH2" s="8"/>
      <c r="MLI2" s="8"/>
      <c r="MLJ2" s="8"/>
      <c r="MLK2" s="8"/>
      <c r="MLL2" s="8"/>
      <c r="MLM2" s="8"/>
      <c r="MLN2" s="8"/>
      <c r="MLO2" s="8"/>
      <c r="MLP2" s="8"/>
      <c r="MLQ2" s="8"/>
      <c r="MLR2" s="8"/>
      <c r="MLS2" s="8"/>
      <c r="MLT2" s="8"/>
      <c r="MLU2" s="8"/>
      <c r="MLV2" s="8"/>
      <c r="MLW2" s="8"/>
      <c r="MLX2" s="8"/>
      <c r="MLY2" s="8"/>
      <c r="MLZ2" s="8"/>
      <c r="MMA2" s="8"/>
      <c r="MMB2" s="8"/>
      <c r="MMC2" s="8"/>
      <c r="MMD2" s="8"/>
      <c r="MME2" s="8"/>
      <c r="MMF2" s="8"/>
      <c r="MMG2" s="8"/>
      <c r="MMH2" s="8"/>
      <c r="MMI2" s="8"/>
      <c r="MMJ2" s="8"/>
      <c r="MMK2" s="8"/>
      <c r="MML2" s="8"/>
      <c r="MMM2" s="8"/>
      <c r="MMN2" s="8"/>
      <c r="MMO2" s="8"/>
      <c r="MMP2" s="8"/>
      <c r="MMQ2" s="8"/>
      <c r="MMR2" s="8"/>
      <c r="MMS2" s="8"/>
      <c r="MMT2" s="8"/>
      <c r="MMU2" s="8"/>
      <c r="MMV2" s="8"/>
      <c r="MMW2" s="8"/>
      <c r="MMX2" s="8"/>
      <c r="MMY2" s="8"/>
      <c r="MMZ2" s="8"/>
      <c r="MNA2" s="8"/>
      <c r="MNB2" s="8"/>
      <c r="MNC2" s="8"/>
      <c r="MND2" s="8"/>
      <c r="MNE2" s="8"/>
      <c r="MNF2" s="8"/>
      <c r="MNG2" s="8"/>
      <c r="MNH2" s="8"/>
      <c r="MNI2" s="8"/>
      <c r="MNJ2" s="8"/>
      <c r="MNK2" s="8"/>
      <c r="MNL2" s="8"/>
      <c r="MNM2" s="8"/>
      <c r="MNN2" s="8"/>
      <c r="MNO2" s="8"/>
      <c r="MNP2" s="8"/>
      <c r="MNQ2" s="8"/>
      <c r="MNR2" s="8"/>
      <c r="MNS2" s="8"/>
      <c r="MNT2" s="8"/>
      <c r="MNU2" s="8"/>
      <c r="MNV2" s="8"/>
      <c r="MNW2" s="8"/>
      <c r="MNX2" s="8"/>
      <c r="MNY2" s="8"/>
      <c r="MNZ2" s="8"/>
      <c r="MOA2" s="8"/>
      <c r="MOB2" s="8"/>
      <c r="MOC2" s="8"/>
      <c r="MOD2" s="8"/>
      <c r="MOE2" s="8"/>
      <c r="MOF2" s="8"/>
      <c r="MOG2" s="8"/>
      <c r="MOH2" s="8"/>
      <c r="MOI2" s="8"/>
      <c r="MOJ2" s="8"/>
      <c r="MOK2" s="8"/>
      <c r="MOL2" s="8"/>
      <c r="MOM2" s="8"/>
      <c r="MON2" s="8"/>
      <c r="MOO2" s="8"/>
      <c r="MOP2" s="8"/>
      <c r="MOQ2" s="8"/>
      <c r="MOR2" s="8"/>
      <c r="MOS2" s="8"/>
      <c r="MOT2" s="8"/>
      <c r="MOU2" s="8"/>
      <c r="MOV2" s="8"/>
      <c r="MOW2" s="8"/>
      <c r="MOX2" s="8"/>
      <c r="MOY2" s="8"/>
      <c r="MOZ2" s="8"/>
      <c r="MPA2" s="8"/>
      <c r="MPB2" s="8"/>
      <c r="MPC2" s="8"/>
      <c r="MPD2" s="8"/>
      <c r="MPE2" s="8"/>
      <c r="MPF2" s="8"/>
      <c r="MPG2" s="8"/>
      <c r="MPH2" s="8"/>
      <c r="MPI2" s="8"/>
      <c r="MPJ2" s="8"/>
      <c r="MPK2" s="8"/>
      <c r="MPL2" s="8"/>
      <c r="MPM2" s="8"/>
      <c r="MPN2" s="8"/>
      <c r="MPO2" s="8"/>
      <c r="MPP2" s="8"/>
      <c r="MPQ2" s="8"/>
      <c r="MPR2" s="8"/>
      <c r="MPS2" s="8"/>
      <c r="MPT2" s="8"/>
      <c r="MPU2" s="8"/>
      <c r="MPV2" s="8"/>
      <c r="MPW2" s="8"/>
      <c r="MPX2" s="8"/>
      <c r="MPY2" s="8"/>
      <c r="MPZ2" s="8"/>
      <c r="MQA2" s="8"/>
      <c r="MQB2" s="8"/>
      <c r="MQC2" s="8"/>
      <c r="MQD2" s="8"/>
      <c r="MQE2" s="8"/>
      <c r="MQF2" s="8"/>
      <c r="MQG2" s="8"/>
      <c r="MQH2" s="8"/>
      <c r="MQI2" s="8"/>
      <c r="MQJ2" s="8"/>
      <c r="MQK2" s="8"/>
      <c r="MQL2" s="8"/>
      <c r="MQM2" s="8"/>
      <c r="MQN2" s="8"/>
      <c r="MQO2" s="8"/>
      <c r="MQP2" s="8"/>
      <c r="MQQ2" s="8"/>
      <c r="MQR2" s="8"/>
      <c r="MQS2" s="8"/>
      <c r="MQT2" s="8"/>
      <c r="MQU2" s="8"/>
      <c r="MQV2" s="8"/>
      <c r="MQW2" s="8"/>
      <c r="MQX2" s="8"/>
      <c r="MQY2" s="8"/>
      <c r="MQZ2" s="8"/>
      <c r="MRA2" s="8"/>
      <c r="MRB2" s="8"/>
      <c r="MRC2" s="8"/>
      <c r="MRD2" s="8"/>
      <c r="MRE2" s="8"/>
      <c r="MRF2" s="8"/>
      <c r="MRG2" s="8"/>
      <c r="MRH2" s="8"/>
      <c r="MRI2" s="8"/>
      <c r="MRJ2" s="8"/>
      <c r="MRK2" s="8"/>
      <c r="MRL2" s="8"/>
      <c r="MRM2" s="8"/>
      <c r="MRN2" s="8"/>
      <c r="MRO2" s="8"/>
      <c r="MRP2" s="8"/>
      <c r="MRQ2" s="8"/>
      <c r="MRR2" s="8"/>
      <c r="MRS2" s="8"/>
      <c r="MRT2" s="8"/>
      <c r="MRU2" s="8"/>
      <c r="MRV2" s="8"/>
      <c r="MRW2" s="8"/>
      <c r="MRX2" s="8"/>
      <c r="MRY2" s="8"/>
      <c r="MRZ2" s="8"/>
      <c r="MSA2" s="8"/>
      <c r="MSB2" s="8"/>
      <c r="MSC2" s="8"/>
      <c r="MSD2" s="8"/>
      <c r="MSE2" s="8"/>
      <c r="MSF2" s="8"/>
      <c r="MSG2" s="8"/>
      <c r="MSH2" s="8"/>
      <c r="MSI2" s="8"/>
      <c r="MSJ2" s="8"/>
      <c r="MSK2" s="8"/>
      <c r="MSL2" s="8"/>
      <c r="MSM2" s="8"/>
      <c r="MSN2" s="8"/>
      <c r="MSO2" s="8"/>
      <c r="MSP2" s="8"/>
      <c r="MSQ2" s="8"/>
      <c r="MSR2" s="8"/>
      <c r="MSS2" s="8"/>
      <c r="MST2" s="8"/>
      <c r="MSU2" s="8"/>
      <c r="MSV2" s="8"/>
      <c r="MSW2" s="8"/>
      <c r="MSX2" s="8"/>
      <c r="MSY2" s="8"/>
      <c r="MSZ2" s="8"/>
      <c r="MTA2" s="8"/>
      <c r="MTB2" s="8"/>
      <c r="MTC2" s="8"/>
      <c r="MTD2" s="8"/>
      <c r="MTE2" s="8"/>
      <c r="MTF2" s="8"/>
      <c r="MTG2" s="8"/>
      <c r="MTH2" s="8"/>
      <c r="MTI2" s="8"/>
      <c r="MTJ2" s="8"/>
      <c r="MTK2" s="8"/>
      <c r="MTL2" s="8"/>
      <c r="MTM2" s="8"/>
      <c r="MTN2" s="8"/>
      <c r="MTO2" s="8"/>
      <c r="MTP2" s="8"/>
      <c r="MTQ2" s="8"/>
      <c r="MTR2" s="8"/>
      <c r="MTS2" s="8"/>
      <c r="MTT2" s="8"/>
      <c r="MTU2" s="8"/>
      <c r="MTV2" s="8"/>
      <c r="MTW2" s="8"/>
      <c r="MTX2" s="8"/>
      <c r="MTY2" s="8"/>
      <c r="MTZ2" s="8"/>
      <c r="MUA2" s="8"/>
      <c r="MUB2" s="8"/>
      <c r="MUC2" s="8"/>
      <c r="MUD2" s="8"/>
      <c r="MUE2" s="8"/>
      <c r="MUF2" s="8"/>
      <c r="MUG2" s="8"/>
      <c r="MUH2" s="8"/>
      <c r="MUI2" s="8"/>
      <c r="MUJ2" s="8"/>
      <c r="MUK2" s="8"/>
      <c r="MUL2" s="8"/>
      <c r="MUM2" s="8"/>
      <c r="MUN2" s="8"/>
      <c r="MUO2" s="8"/>
      <c r="MUP2" s="8"/>
      <c r="MUQ2" s="8"/>
      <c r="MUR2" s="8"/>
      <c r="MUS2" s="8"/>
      <c r="MUT2" s="8"/>
      <c r="MUU2" s="8"/>
      <c r="MUV2" s="8"/>
      <c r="MUW2" s="8"/>
      <c r="MUX2" s="8"/>
      <c r="MUY2" s="8"/>
      <c r="MUZ2" s="8"/>
      <c r="MVA2" s="8"/>
      <c r="MVB2" s="8"/>
      <c r="MVC2" s="8"/>
      <c r="MVD2" s="8"/>
      <c r="MVE2" s="8"/>
      <c r="MVF2" s="8"/>
      <c r="MVG2" s="8"/>
      <c r="MVH2" s="8"/>
      <c r="MVI2" s="8"/>
      <c r="MVJ2" s="8"/>
      <c r="MVK2" s="8"/>
      <c r="MVL2" s="8"/>
      <c r="MVM2" s="8"/>
      <c r="MVN2" s="8"/>
      <c r="MVO2" s="8"/>
      <c r="MVP2" s="8"/>
      <c r="MVQ2" s="8"/>
      <c r="MVR2" s="8"/>
      <c r="MVS2" s="8"/>
      <c r="MVT2" s="8"/>
      <c r="MVU2" s="8"/>
      <c r="MVV2" s="8"/>
      <c r="MVW2" s="8"/>
      <c r="MVX2" s="8"/>
      <c r="MVY2" s="8"/>
      <c r="MVZ2" s="8"/>
      <c r="MWA2" s="8"/>
      <c r="MWB2" s="8"/>
      <c r="MWC2" s="8"/>
      <c r="MWD2" s="8"/>
      <c r="MWE2" s="8"/>
      <c r="MWF2" s="8"/>
      <c r="MWG2" s="8"/>
      <c r="MWH2" s="8"/>
      <c r="MWI2" s="8"/>
      <c r="MWJ2" s="8"/>
      <c r="MWK2" s="8"/>
      <c r="MWL2" s="8"/>
      <c r="MWM2" s="8"/>
      <c r="MWN2" s="8"/>
      <c r="MWO2" s="8"/>
      <c r="MWP2" s="8"/>
      <c r="MWQ2" s="8"/>
      <c r="MWR2" s="8"/>
      <c r="MWS2" s="8"/>
      <c r="MWT2" s="8"/>
      <c r="MWU2" s="8"/>
      <c r="MWV2" s="8"/>
      <c r="MWW2" s="8"/>
      <c r="MWX2" s="8"/>
      <c r="MWY2" s="8"/>
      <c r="MWZ2" s="8"/>
      <c r="MXA2" s="8"/>
      <c r="MXB2" s="8"/>
      <c r="MXC2" s="8"/>
      <c r="MXD2" s="8"/>
      <c r="MXE2" s="8"/>
      <c r="MXF2" s="8"/>
      <c r="MXG2" s="8"/>
      <c r="MXH2" s="8"/>
      <c r="MXI2" s="8"/>
      <c r="MXJ2" s="8"/>
      <c r="MXK2" s="8"/>
      <c r="MXL2" s="8"/>
      <c r="MXM2" s="8"/>
      <c r="MXN2" s="8"/>
      <c r="MXO2" s="8"/>
      <c r="MXP2" s="8"/>
      <c r="MXQ2" s="8"/>
      <c r="MXR2" s="8"/>
      <c r="MXS2" s="8"/>
      <c r="MXT2" s="8"/>
      <c r="MXU2" s="8"/>
      <c r="MXV2" s="8"/>
      <c r="MXW2" s="8"/>
      <c r="MXX2" s="8"/>
      <c r="MXY2" s="8"/>
      <c r="MXZ2" s="8"/>
      <c r="MYA2" s="8"/>
      <c r="MYB2" s="8"/>
      <c r="MYC2" s="8"/>
      <c r="MYD2" s="8"/>
      <c r="MYE2" s="8"/>
      <c r="MYF2" s="8"/>
      <c r="MYG2" s="8"/>
      <c r="MYH2" s="8"/>
      <c r="MYI2" s="8"/>
      <c r="MYJ2" s="8"/>
      <c r="MYK2" s="8"/>
      <c r="MYL2" s="8"/>
      <c r="MYM2" s="8"/>
      <c r="MYN2" s="8"/>
      <c r="MYO2" s="8"/>
      <c r="MYP2" s="8"/>
      <c r="MYQ2" s="8"/>
      <c r="MYR2" s="8"/>
      <c r="MYS2" s="8"/>
      <c r="MYT2" s="8"/>
      <c r="MYU2" s="8"/>
      <c r="MYV2" s="8"/>
      <c r="MYW2" s="8"/>
      <c r="MYX2" s="8"/>
      <c r="MYY2" s="8"/>
      <c r="MYZ2" s="8"/>
      <c r="MZA2" s="8"/>
      <c r="MZB2" s="8"/>
      <c r="MZC2" s="8"/>
      <c r="MZD2" s="8"/>
      <c r="MZE2" s="8"/>
      <c r="MZF2" s="8"/>
      <c r="MZG2" s="8"/>
      <c r="MZH2" s="8"/>
      <c r="MZI2" s="8"/>
      <c r="MZJ2" s="8"/>
      <c r="MZK2" s="8"/>
      <c r="MZL2" s="8"/>
      <c r="MZM2" s="8"/>
      <c r="MZN2" s="8"/>
      <c r="MZO2" s="8"/>
      <c r="MZP2" s="8"/>
      <c r="MZQ2" s="8"/>
      <c r="MZR2" s="8"/>
      <c r="MZS2" s="8"/>
      <c r="MZT2" s="8"/>
      <c r="MZU2" s="8"/>
      <c r="MZV2" s="8"/>
      <c r="MZW2" s="8"/>
      <c r="MZX2" s="8"/>
      <c r="MZY2" s="8"/>
      <c r="MZZ2" s="8"/>
      <c r="NAA2" s="8"/>
      <c r="NAB2" s="8"/>
      <c r="NAC2" s="8"/>
      <c r="NAD2" s="8"/>
      <c r="NAE2" s="8"/>
      <c r="NAF2" s="8"/>
      <c r="NAG2" s="8"/>
      <c r="NAH2" s="8"/>
      <c r="NAI2" s="8"/>
      <c r="NAJ2" s="8"/>
      <c r="NAK2" s="8"/>
      <c r="NAL2" s="8"/>
      <c r="NAM2" s="8"/>
      <c r="NAN2" s="8"/>
      <c r="NAO2" s="8"/>
      <c r="NAP2" s="8"/>
      <c r="NAQ2" s="8"/>
      <c r="NAR2" s="8"/>
      <c r="NAS2" s="8"/>
      <c r="NAT2" s="8"/>
      <c r="NAU2" s="8"/>
      <c r="NAV2" s="8"/>
      <c r="NAW2" s="8"/>
      <c r="NAX2" s="8"/>
      <c r="NAY2" s="8"/>
      <c r="NAZ2" s="8"/>
      <c r="NBA2" s="8"/>
      <c r="NBB2" s="8"/>
      <c r="NBC2" s="8"/>
      <c r="NBD2" s="8"/>
      <c r="NBE2" s="8"/>
      <c r="NBF2" s="8"/>
      <c r="NBG2" s="8"/>
      <c r="NBH2" s="8"/>
      <c r="NBI2" s="8"/>
      <c r="NBJ2" s="8"/>
      <c r="NBK2" s="8"/>
      <c r="NBL2" s="8"/>
      <c r="NBM2" s="8"/>
      <c r="NBN2" s="8"/>
      <c r="NBO2" s="8"/>
      <c r="NBP2" s="8"/>
      <c r="NBQ2" s="8"/>
      <c r="NBR2" s="8"/>
      <c r="NBS2" s="8"/>
      <c r="NBT2" s="8"/>
      <c r="NBU2" s="8"/>
      <c r="NBV2" s="8"/>
      <c r="NBW2" s="8"/>
      <c r="NBX2" s="8"/>
      <c r="NBY2" s="8"/>
      <c r="NBZ2" s="8"/>
      <c r="NCA2" s="8"/>
      <c r="NCB2" s="8"/>
      <c r="NCC2" s="8"/>
      <c r="NCD2" s="8"/>
      <c r="NCE2" s="8"/>
      <c r="NCF2" s="8"/>
      <c r="NCG2" s="8"/>
      <c r="NCH2" s="8"/>
      <c r="NCI2" s="8"/>
      <c r="NCJ2" s="8"/>
      <c r="NCK2" s="8"/>
      <c r="NCL2" s="8"/>
      <c r="NCM2" s="8"/>
      <c r="NCN2" s="8"/>
      <c r="NCO2" s="8"/>
      <c r="NCP2" s="8"/>
      <c r="NCQ2" s="8"/>
      <c r="NCR2" s="8"/>
      <c r="NCS2" s="8"/>
      <c r="NCT2" s="8"/>
      <c r="NCU2" s="8"/>
      <c r="NCV2" s="8"/>
      <c r="NCW2" s="8"/>
      <c r="NCX2" s="8"/>
      <c r="NCY2" s="8"/>
      <c r="NCZ2" s="8"/>
      <c r="NDA2" s="8"/>
      <c r="NDB2" s="8"/>
      <c r="NDC2" s="8"/>
      <c r="NDD2" s="8"/>
      <c r="NDE2" s="8"/>
      <c r="NDF2" s="8"/>
      <c r="NDG2" s="8"/>
      <c r="NDH2" s="8"/>
      <c r="NDI2" s="8"/>
      <c r="NDJ2" s="8"/>
      <c r="NDK2" s="8"/>
      <c r="NDL2" s="8"/>
      <c r="NDM2" s="8"/>
      <c r="NDN2" s="8"/>
      <c r="NDO2" s="8"/>
      <c r="NDP2" s="8"/>
      <c r="NDQ2" s="8"/>
      <c r="NDR2" s="8"/>
      <c r="NDS2" s="8"/>
      <c r="NDT2" s="8"/>
      <c r="NDU2" s="8"/>
      <c r="NDV2" s="8"/>
      <c r="NDW2" s="8"/>
      <c r="NDX2" s="8"/>
      <c r="NDY2" s="8"/>
      <c r="NDZ2" s="8"/>
      <c r="NEA2" s="8"/>
      <c r="NEB2" s="8"/>
      <c r="NEC2" s="8"/>
      <c r="NED2" s="8"/>
      <c r="NEE2" s="8"/>
      <c r="NEF2" s="8"/>
      <c r="NEG2" s="8"/>
      <c r="NEH2" s="8"/>
      <c r="NEI2" s="8"/>
      <c r="NEJ2" s="8"/>
      <c r="NEK2" s="8"/>
      <c r="NEL2" s="8"/>
      <c r="NEM2" s="8"/>
      <c r="NEN2" s="8"/>
      <c r="NEO2" s="8"/>
      <c r="NEP2" s="8"/>
      <c r="NEQ2" s="8"/>
      <c r="NER2" s="8"/>
      <c r="NES2" s="8"/>
      <c r="NET2" s="8"/>
      <c r="NEU2" s="8"/>
      <c r="NEV2" s="8"/>
      <c r="NEW2" s="8"/>
      <c r="NEX2" s="8"/>
      <c r="NEY2" s="8"/>
      <c r="NEZ2" s="8"/>
      <c r="NFA2" s="8"/>
      <c r="NFB2" s="8"/>
      <c r="NFC2" s="8"/>
      <c r="NFD2" s="8"/>
      <c r="NFE2" s="8"/>
      <c r="NFF2" s="8"/>
      <c r="NFG2" s="8"/>
      <c r="NFH2" s="8"/>
      <c r="NFI2" s="8"/>
      <c r="NFJ2" s="8"/>
      <c r="NFK2" s="8"/>
      <c r="NFL2" s="8"/>
      <c r="NFM2" s="8"/>
      <c r="NFN2" s="8"/>
      <c r="NFO2" s="8"/>
      <c r="NFP2" s="8"/>
      <c r="NFQ2" s="8"/>
      <c r="NFR2" s="8"/>
      <c r="NFS2" s="8"/>
      <c r="NFT2" s="8"/>
      <c r="NFU2" s="8"/>
      <c r="NFV2" s="8"/>
      <c r="NFW2" s="8"/>
      <c r="NFX2" s="8"/>
      <c r="NFY2" s="8"/>
      <c r="NFZ2" s="8"/>
      <c r="NGA2" s="8"/>
      <c r="NGB2" s="8"/>
      <c r="NGC2" s="8"/>
      <c r="NGD2" s="8"/>
      <c r="NGE2" s="8"/>
      <c r="NGF2" s="8"/>
      <c r="NGG2" s="8"/>
      <c r="NGH2" s="8"/>
      <c r="NGI2" s="8"/>
      <c r="NGJ2" s="8"/>
      <c r="NGK2" s="8"/>
      <c r="NGL2" s="8"/>
      <c r="NGM2" s="8"/>
      <c r="NGN2" s="8"/>
      <c r="NGO2" s="8"/>
      <c r="NGP2" s="8"/>
      <c r="NGQ2" s="8"/>
      <c r="NGR2" s="8"/>
      <c r="NGS2" s="8"/>
      <c r="NGT2" s="8"/>
      <c r="NGU2" s="8"/>
      <c r="NGV2" s="8"/>
      <c r="NGW2" s="8"/>
      <c r="NGX2" s="8"/>
      <c r="NGY2" s="8"/>
      <c r="NGZ2" s="8"/>
      <c r="NHA2" s="8"/>
      <c r="NHB2" s="8"/>
      <c r="NHC2" s="8"/>
      <c r="NHD2" s="8"/>
      <c r="NHE2" s="8"/>
      <c r="NHF2" s="8"/>
      <c r="NHG2" s="8"/>
      <c r="NHH2" s="8"/>
      <c r="NHI2" s="8"/>
      <c r="NHJ2" s="8"/>
      <c r="NHK2" s="8"/>
      <c r="NHL2" s="8"/>
      <c r="NHM2" s="8"/>
      <c r="NHN2" s="8"/>
      <c r="NHO2" s="8"/>
      <c r="NHP2" s="8"/>
      <c r="NHQ2" s="8"/>
      <c r="NHR2" s="8"/>
      <c r="NHS2" s="8"/>
      <c r="NHT2" s="8"/>
      <c r="NHU2" s="8"/>
      <c r="NHV2" s="8"/>
      <c r="NHW2" s="8"/>
      <c r="NHX2" s="8"/>
      <c r="NHY2" s="8"/>
      <c r="NHZ2" s="8"/>
      <c r="NIA2" s="8"/>
      <c r="NIB2" s="8"/>
      <c r="NIC2" s="8"/>
      <c r="NID2" s="8"/>
      <c r="NIE2" s="8"/>
      <c r="NIF2" s="8"/>
      <c r="NIG2" s="8"/>
      <c r="NIH2" s="8"/>
      <c r="NII2" s="8"/>
      <c r="NIJ2" s="8"/>
      <c r="NIK2" s="8"/>
      <c r="NIL2" s="8"/>
      <c r="NIM2" s="8"/>
      <c r="NIN2" s="8"/>
      <c r="NIO2" s="8"/>
      <c r="NIP2" s="8"/>
      <c r="NIQ2" s="8"/>
      <c r="NIR2" s="8"/>
      <c r="NIS2" s="8"/>
      <c r="NIT2" s="8"/>
      <c r="NIU2" s="8"/>
      <c r="NIV2" s="8"/>
      <c r="NIW2" s="8"/>
      <c r="NIX2" s="8"/>
      <c r="NIY2" s="8"/>
      <c r="NIZ2" s="8"/>
      <c r="NJA2" s="8"/>
      <c r="NJB2" s="8"/>
      <c r="NJC2" s="8"/>
      <c r="NJD2" s="8"/>
      <c r="NJE2" s="8"/>
      <c r="NJF2" s="8"/>
      <c r="NJG2" s="8"/>
      <c r="NJH2" s="8"/>
      <c r="NJI2" s="8"/>
      <c r="NJJ2" s="8"/>
      <c r="NJK2" s="8"/>
      <c r="NJL2" s="8"/>
      <c r="NJM2" s="8"/>
      <c r="NJN2" s="8"/>
      <c r="NJO2" s="8"/>
      <c r="NJP2" s="8"/>
      <c r="NJQ2" s="8"/>
      <c r="NJR2" s="8"/>
      <c r="NJS2" s="8"/>
      <c r="NJT2" s="8"/>
      <c r="NJU2" s="8"/>
      <c r="NJV2" s="8"/>
      <c r="NJW2" s="8"/>
      <c r="NJX2" s="8"/>
      <c r="NJY2" s="8"/>
      <c r="NJZ2" s="8"/>
      <c r="NKA2" s="8"/>
      <c r="NKB2" s="8"/>
      <c r="NKC2" s="8"/>
      <c r="NKD2" s="8"/>
      <c r="NKE2" s="8"/>
      <c r="NKF2" s="8"/>
      <c r="NKG2" s="8"/>
      <c r="NKH2" s="8"/>
      <c r="NKI2" s="8"/>
      <c r="NKJ2" s="8"/>
      <c r="NKK2" s="8"/>
      <c r="NKL2" s="8"/>
      <c r="NKM2" s="8"/>
      <c r="NKN2" s="8"/>
      <c r="NKO2" s="8"/>
      <c r="NKP2" s="8"/>
      <c r="NKQ2" s="8"/>
      <c r="NKR2" s="8"/>
      <c r="NKS2" s="8"/>
      <c r="NKT2" s="8"/>
      <c r="NKU2" s="8"/>
      <c r="NKV2" s="8"/>
      <c r="NKW2" s="8"/>
      <c r="NKX2" s="8"/>
      <c r="NKY2" s="8"/>
      <c r="NKZ2" s="8"/>
      <c r="NLA2" s="8"/>
      <c r="NLB2" s="8"/>
      <c r="NLC2" s="8"/>
      <c r="NLD2" s="8"/>
      <c r="NLE2" s="8"/>
      <c r="NLF2" s="8"/>
      <c r="NLG2" s="8"/>
      <c r="NLH2" s="8"/>
      <c r="NLI2" s="8"/>
      <c r="NLJ2" s="8"/>
      <c r="NLK2" s="8"/>
      <c r="NLL2" s="8"/>
      <c r="NLM2" s="8"/>
      <c r="NLN2" s="8"/>
      <c r="NLO2" s="8"/>
      <c r="NLP2" s="8"/>
      <c r="NLQ2" s="8"/>
      <c r="NLR2" s="8"/>
      <c r="NLS2" s="8"/>
      <c r="NLT2" s="8"/>
      <c r="NLU2" s="8"/>
      <c r="NLV2" s="8"/>
      <c r="NLW2" s="8"/>
      <c r="NLX2" s="8"/>
      <c r="NLY2" s="8"/>
      <c r="NLZ2" s="8"/>
      <c r="NMA2" s="8"/>
      <c r="NMB2" s="8"/>
      <c r="NMC2" s="8"/>
      <c r="NMD2" s="8"/>
      <c r="NME2" s="8"/>
      <c r="NMF2" s="8"/>
      <c r="NMG2" s="8"/>
      <c r="NMH2" s="8"/>
      <c r="NMI2" s="8"/>
      <c r="NMJ2" s="8"/>
      <c r="NMK2" s="8"/>
      <c r="NML2" s="8"/>
      <c r="NMM2" s="8"/>
      <c r="NMN2" s="8"/>
      <c r="NMO2" s="8"/>
      <c r="NMP2" s="8"/>
      <c r="NMQ2" s="8"/>
      <c r="NMR2" s="8"/>
      <c r="NMS2" s="8"/>
      <c r="NMT2" s="8"/>
      <c r="NMU2" s="8"/>
      <c r="NMV2" s="8"/>
      <c r="NMW2" s="8"/>
      <c r="NMX2" s="8"/>
      <c r="NMY2" s="8"/>
      <c r="NMZ2" s="8"/>
      <c r="NNA2" s="8"/>
      <c r="NNB2" s="8"/>
      <c r="NNC2" s="8"/>
      <c r="NND2" s="8"/>
      <c r="NNE2" s="8"/>
      <c r="NNF2" s="8"/>
      <c r="NNG2" s="8"/>
      <c r="NNH2" s="8"/>
      <c r="NNI2" s="8"/>
      <c r="NNJ2" s="8"/>
      <c r="NNK2" s="8"/>
      <c r="NNL2" s="8"/>
      <c r="NNM2" s="8"/>
      <c r="NNN2" s="8"/>
      <c r="NNO2" s="8"/>
      <c r="NNP2" s="8"/>
      <c r="NNQ2" s="8"/>
      <c r="NNR2" s="8"/>
      <c r="NNS2" s="8"/>
      <c r="NNT2" s="8"/>
      <c r="NNU2" s="8"/>
      <c r="NNV2" s="8"/>
      <c r="NNW2" s="8"/>
      <c r="NNX2" s="8"/>
      <c r="NNY2" s="8"/>
      <c r="NNZ2" s="8"/>
      <c r="NOA2" s="8"/>
      <c r="NOB2" s="8"/>
      <c r="NOC2" s="8"/>
      <c r="NOD2" s="8"/>
      <c r="NOE2" s="8"/>
      <c r="NOF2" s="8"/>
      <c r="NOG2" s="8"/>
      <c r="NOH2" s="8"/>
      <c r="NOI2" s="8"/>
      <c r="NOJ2" s="8"/>
      <c r="NOK2" s="8"/>
      <c r="NOL2" s="8"/>
      <c r="NOM2" s="8"/>
      <c r="NON2" s="8"/>
      <c r="NOO2" s="8"/>
      <c r="NOP2" s="8"/>
      <c r="NOQ2" s="8"/>
      <c r="NOR2" s="8"/>
      <c r="NOS2" s="8"/>
      <c r="NOT2" s="8"/>
      <c r="NOU2" s="8"/>
      <c r="NOV2" s="8"/>
      <c r="NOW2" s="8"/>
      <c r="NOX2" s="8"/>
      <c r="NOY2" s="8"/>
      <c r="NOZ2" s="8"/>
      <c r="NPA2" s="8"/>
      <c r="NPB2" s="8"/>
      <c r="NPC2" s="8"/>
      <c r="NPD2" s="8"/>
      <c r="NPE2" s="8"/>
      <c r="NPF2" s="8"/>
      <c r="NPG2" s="8"/>
      <c r="NPH2" s="8"/>
      <c r="NPI2" s="8"/>
      <c r="NPJ2" s="8"/>
      <c r="NPK2" s="8"/>
      <c r="NPL2" s="8"/>
      <c r="NPM2" s="8"/>
      <c r="NPN2" s="8"/>
      <c r="NPO2" s="8"/>
      <c r="NPP2" s="8"/>
      <c r="NPQ2" s="8"/>
      <c r="NPR2" s="8"/>
      <c r="NPS2" s="8"/>
      <c r="NPT2" s="8"/>
      <c r="NPU2" s="8"/>
      <c r="NPV2" s="8"/>
      <c r="NPW2" s="8"/>
      <c r="NPX2" s="8"/>
      <c r="NPY2" s="8"/>
      <c r="NPZ2" s="8"/>
      <c r="NQA2" s="8"/>
      <c r="NQB2" s="8"/>
      <c r="NQC2" s="8"/>
      <c r="NQD2" s="8"/>
      <c r="NQE2" s="8"/>
      <c r="NQF2" s="8"/>
      <c r="NQG2" s="8"/>
      <c r="NQH2" s="8"/>
      <c r="NQI2" s="8"/>
      <c r="NQJ2" s="8"/>
      <c r="NQK2" s="8"/>
      <c r="NQL2" s="8"/>
      <c r="NQM2" s="8"/>
      <c r="NQN2" s="8"/>
      <c r="NQO2" s="8"/>
      <c r="NQP2" s="8"/>
      <c r="NQQ2" s="8"/>
      <c r="NQR2" s="8"/>
      <c r="NQS2" s="8"/>
      <c r="NQT2" s="8"/>
      <c r="NQU2" s="8"/>
      <c r="NQV2" s="8"/>
      <c r="NQW2" s="8"/>
      <c r="NQX2" s="8"/>
      <c r="NQY2" s="8"/>
      <c r="NQZ2" s="8"/>
      <c r="NRA2" s="8"/>
      <c r="NRB2" s="8"/>
      <c r="NRC2" s="8"/>
      <c r="NRD2" s="8"/>
      <c r="NRE2" s="8"/>
      <c r="NRF2" s="8"/>
      <c r="NRG2" s="8"/>
      <c r="NRH2" s="8"/>
      <c r="NRI2" s="8"/>
      <c r="NRJ2" s="8"/>
      <c r="NRK2" s="8"/>
      <c r="NRL2" s="8"/>
      <c r="NRM2" s="8"/>
      <c r="NRN2" s="8"/>
      <c r="NRO2" s="8"/>
      <c r="NRP2" s="8"/>
      <c r="NRQ2" s="8"/>
      <c r="NRR2" s="8"/>
      <c r="NRS2" s="8"/>
      <c r="NRT2" s="8"/>
      <c r="NRU2" s="8"/>
      <c r="NRV2" s="8"/>
      <c r="NRW2" s="8"/>
      <c r="NRX2" s="8"/>
      <c r="NRY2" s="8"/>
      <c r="NRZ2" s="8"/>
      <c r="NSA2" s="8"/>
      <c r="NSB2" s="8"/>
      <c r="NSC2" s="8"/>
      <c r="NSD2" s="8"/>
      <c r="NSE2" s="8"/>
      <c r="NSF2" s="8"/>
      <c r="NSG2" s="8"/>
      <c r="NSH2" s="8"/>
      <c r="NSI2" s="8"/>
      <c r="NSJ2" s="8"/>
      <c r="NSK2" s="8"/>
      <c r="NSL2" s="8"/>
      <c r="NSM2" s="8"/>
      <c r="NSN2" s="8"/>
      <c r="NSO2" s="8"/>
      <c r="NSP2" s="8"/>
      <c r="NSQ2" s="8"/>
      <c r="NSR2" s="8"/>
      <c r="NSS2" s="8"/>
      <c r="NST2" s="8"/>
      <c r="NSU2" s="8"/>
      <c r="NSV2" s="8"/>
      <c r="NSW2" s="8"/>
      <c r="NSX2" s="8"/>
      <c r="NSY2" s="8"/>
      <c r="NSZ2" s="8"/>
      <c r="NTA2" s="8"/>
      <c r="NTB2" s="8"/>
      <c r="NTC2" s="8"/>
      <c r="NTD2" s="8"/>
      <c r="NTE2" s="8"/>
      <c r="NTF2" s="8"/>
      <c r="NTG2" s="8"/>
      <c r="NTH2" s="8"/>
      <c r="NTI2" s="8"/>
      <c r="NTJ2" s="8"/>
      <c r="NTK2" s="8"/>
      <c r="NTL2" s="8"/>
      <c r="NTM2" s="8"/>
      <c r="NTN2" s="8"/>
      <c r="NTO2" s="8"/>
      <c r="NTP2" s="8"/>
      <c r="NTQ2" s="8"/>
      <c r="NTR2" s="8"/>
      <c r="NTS2" s="8"/>
      <c r="NTT2" s="8"/>
      <c r="NTU2" s="8"/>
      <c r="NTV2" s="8"/>
      <c r="NTW2" s="8"/>
      <c r="NTX2" s="8"/>
      <c r="NTY2" s="8"/>
      <c r="NTZ2" s="8"/>
      <c r="NUA2" s="8"/>
      <c r="NUB2" s="8"/>
      <c r="NUC2" s="8"/>
      <c r="NUD2" s="8"/>
      <c r="NUE2" s="8"/>
      <c r="NUF2" s="8"/>
      <c r="NUG2" s="8"/>
      <c r="NUH2" s="8"/>
      <c r="NUI2" s="8"/>
      <c r="NUJ2" s="8"/>
      <c r="NUK2" s="8"/>
      <c r="NUL2" s="8"/>
      <c r="NUM2" s="8"/>
      <c r="NUN2" s="8"/>
      <c r="NUO2" s="8"/>
      <c r="NUP2" s="8"/>
      <c r="NUQ2" s="8"/>
      <c r="NUR2" s="8"/>
      <c r="NUS2" s="8"/>
      <c r="NUT2" s="8"/>
      <c r="NUU2" s="8"/>
      <c r="NUV2" s="8"/>
      <c r="NUW2" s="8"/>
      <c r="NUX2" s="8"/>
      <c r="NUY2" s="8"/>
      <c r="NUZ2" s="8"/>
      <c r="NVA2" s="8"/>
      <c r="NVB2" s="8"/>
      <c r="NVC2" s="8"/>
      <c r="NVD2" s="8"/>
      <c r="NVE2" s="8"/>
      <c r="NVF2" s="8"/>
      <c r="NVG2" s="8"/>
      <c r="NVH2" s="8"/>
      <c r="NVI2" s="8"/>
      <c r="NVJ2" s="8"/>
      <c r="NVK2" s="8"/>
      <c r="NVL2" s="8"/>
      <c r="NVM2" s="8"/>
      <c r="NVN2" s="8"/>
      <c r="NVO2" s="8"/>
      <c r="NVP2" s="8"/>
      <c r="NVQ2" s="8"/>
      <c r="NVR2" s="8"/>
      <c r="NVS2" s="8"/>
      <c r="NVT2" s="8"/>
      <c r="NVU2" s="8"/>
      <c r="NVV2" s="8"/>
      <c r="NVW2" s="8"/>
      <c r="NVX2" s="8"/>
      <c r="NVY2" s="8"/>
      <c r="NVZ2" s="8"/>
      <c r="NWA2" s="8"/>
      <c r="NWB2" s="8"/>
      <c r="NWC2" s="8"/>
      <c r="NWD2" s="8"/>
      <c r="NWE2" s="8"/>
      <c r="NWF2" s="8"/>
      <c r="NWG2" s="8"/>
      <c r="NWH2" s="8"/>
      <c r="NWI2" s="8"/>
      <c r="NWJ2" s="8"/>
      <c r="NWK2" s="8"/>
      <c r="NWL2" s="8"/>
      <c r="NWM2" s="8"/>
      <c r="NWN2" s="8"/>
      <c r="NWO2" s="8"/>
      <c r="NWP2" s="8"/>
      <c r="NWQ2" s="8"/>
      <c r="NWR2" s="8"/>
      <c r="NWS2" s="8"/>
      <c r="NWT2" s="8"/>
      <c r="NWU2" s="8"/>
      <c r="NWV2" s="8"/>
      <c r="NWW2" s="8"/>
      <c r="NWX2" s="8"/>
      <c r="NWY2" s="8"/>
      <c r="NWZ2" s="8"/>
      <c r="NXA2" s="8"/>
      <c r="NXB2" s="8"/>
      <c r="NXC2" s="8"/>
      <c r="NXD2" s="8"/>
      <c r="NXE2" s="8"/>
      <c r="NXF2" s="8"/>
      <c r="NXG2" s="8"/>
      <c r="NXH2" s="8"/>
      <c r="NXI2" s="8"/>
      <c r="NXJ2" s="8"/>
      <c r="NXK2" s="8"/>
      <c r="NXL2" s="8"/>
      <c r="NXM2" s="8"/>
      <c r="NXN2" s="8"/>
      <c r="NXO2" s="8"/>
      <c r="NXP2" s="8"/>
      <c r="NXQ2" s="8"/>
      <c r="NXR2" s="8"/>
      <c r="NXS2" s="8"/>
      <c r="NXT2" s="8"/>
      <c r="NXU2" s="8"/>
      <c r="NXV2" s="8"/>
      <c r="NXW2" s="8"/>
      <c r="NXX2" s="8"/>
      <c r="NXY2" s="8"/>
      <c r="NXZ2" s="8"/>
      <c r="NYA2" s="8"/>
      <c r="NYB2" s="8"/>
      <c r="NYC2" s="8"/>
      <c r="NYD2" s="8"/>
      <c r="NYE2" s="8"/>
      <c r="NYF2" s="8"/>
      <c r="NYG2" s="8"/>
      <c r="NYH2" s="8"/>
      <c r="NYI2" s="8"/>
      <c r="NYJ2" s="8"/>
      <c r="NYK2" s="8"/>
      <c r="NYL2" s="8"/>
      <c r="NYM2" s="8"/>
      <c r="NYN2" s="8"/>
      <c r="NYO2" s="8"/>
      <c r="NYP2" s="8"/>
      <c r="NYQ2" s="8"/>
      <c r="NYR2" s="8"/>
      <c r="NYS2" s="8"/>
      <c r="NYT2" s="8"/>
      <c r="NYU2" s="8"/>
      <c r="NYV2" s="8"/>
      <c r="NYW2" s="8"/>
      <c r="NYX2" s="8"/>
      <c r="NYY2" s="8"/>
      <c r="NYZ2" s="8"/>
      <c r="NZA2" s="8"/>
      <c r="NZB2" s="8"/>
      <c r="NZC2" s="8"/>
      <c r="NZD2" s="8"/>
      <c r="NZE2" s="8"/>
      <c r="NZF2" s="8"/>
      <c r="NZG2" s="8"/>
      <c r="NZH2" s="8"/>
      <c r="NZI2" s="8"/>
      <c r="NZJ2" s="8"/>
      <c r="NZK2" s="8"/>
      <c r="NZL2" s="8"/>
      <c r="NZM2" s="8"/>
      <c r="NZN2" s="8"/>
      <c r="NZO2" s="8"/>
      <c r="NZP2" s="8"/>
      <c r="NZQ2" s="8"/>
      <c r="NZR2" s="8"/>
      <c r="NZS2" s="8"/>
      <c r="NZT2" s="8"/>
      <c r="NZU2" s="8"/>
      <c r="NZV2" s="8"/>
      <c r="NZW2" s="8"/>
      <c r="NZX2" s="8"/>
      <c r="NZY2" s="8"/>
      <c r="NZZ2" s="8"/>
      <c r="OAA2" s="8"/>
      <c r="OAB2" s="8"/>
      <c r="OAC2" s="8"/>
      <c r="OAD2" s="8"/>
      <c r="OAE2" s="8"/>
      <c r="OAF2" s="8"/>
      <c r="OAG2" s="8"/>
      <c r="OAH2" s="8"/>
      <c r="OAI2" s="8"/>
      <c r="OAJ2" s="8"/>
      <c r="OAK2" s="8"/>
      <c r="OAL2" s="8"/>
      <c r="OAM2" s="8"/>
      <c r="OAN2" s="8"/>
      <c r="OAO2" s="8"/>
      <c r="OAP2" s="8"/>
      <c r="OAQ2" s="8"/>
      <c r="OAR2" s="8"/>
      <c r="OAS2" s="8"/>
      <c r="OAT2" s="8"/>
      <c r="OAU2" s="8"/>
      <c r="OAV2" s="8"/>
      <c r="OAW2" s="8"/>
      <c r="OAX2" s="8"/>
      <c r="OAY2" s="8"/>
      <c r="OAZ2" s="8"/>
      <c r="OBA2" s="8"/>
      <c r="OBB2" s="8"/>
      <c r="OBC2" s="8"/>
      <c r="OBD2" s="8"/>
      <c r="OBE2" s="8"/>
      <c r="OBF2" s="8"/>
      <c r="OBG2" s="8"/>
      <c r="OBH2" s="8"/>
      <c r="OBI2" s="8"/>
      <c r="OBJ2" s="8"/>
      <c r="OBK2" s="8"/>
      <c r="OBL2" s="8"/>
      <c r="OBM2" s="8"/>
      <c r="OBN2" s="8"/>
      <c r="OBO2" s="8"/>
      <c r="OBP2" s="8"/>
      <c r="OBQ2" s="8"/>
      <c r="OBR2" s="8"/>
      <c r="OBS2" s="8"/>
      <c r="OBT2" s="8"/>
      <c r="OBU2" s="8"/>
      <c r="OBV2" s="8"/>
      <c r="OBW2" s="8"/>
      <c r="OBX2" s="8"/>
      <c r="OBY2" s="8"/>
      <c r="OBZ2" s="8"/>
      <c r="OCA2" s="8"/>
      <c r="OCB2" s="8"/>
      <c r="OCC2" s="8"/>
      <c r="OCD2" s="8"/>
      <c r="OCE2" s="8"/>
      <c r="OCF2" s="8"/>
      <c r="OCG2" s="8"/>
      <c r="OCH2" s="8"/>
      <c r="OCI2" s="8"/>
      <c r="OCJ2" s="8"/>
      <c r="OCK2" s="8"/>
      <c r="OCL2" s="8"/>
      <c r="OCM2" s="8"/>
      <c r="OCN2" s="8"/>
      <c r="OCO2" s="8"/>
      <c r="OCP2" s="8"/>
      <c r="OCQ2" s="8"/>
      <c r="OCR2" s="8"/>
      <c r="OCS2" s="8"/>
      <c r="OCT2" s="8"/>
      <c r="OCU2" s="8"/>
      <c r="OCV2" s="8"/>
      <c r="OCW2" s="8"/>
      <c r="OCX2" s="8"/>
      <c r="OCY2" s="8"/>
      <c r="OCZ2" s="8"/>
      <c r="ODA2" s="8"/>
      <c r="ODB2" s="8"/>
      <c r="ODC2" s="8"/>
      <c r="ODD2" s="8"/>
      <c r="ODE2" s="8"/>
      <c r="ODF2" s="8"/>
      <c r="ODG2" s="8"/>
      <c r="ODH2" s="8"/>
      <c r="ODI2" s="8"/>
      <c r="ODJ2" s="8"/>
      <c r="ODK2" s="8"/>
      <c r="ODL2" s="8"/>
      <c r="ODM2" s="8"/>
      <c r="ODN2" s="8"/>
      <c r="ODO2" s="8"/>
      <c r="ODP2" s="8"/>
      <c r="ODQ2" s="8"/>
      <c r="ODR2" s="8"/>
      <c r="ODS2" s="8"/>
      <c r="ODT2" s="8"/>
      <c r="ODU2" s="8"/>
      <c r="ODV2" s="8"/>
      <c r="ODW2" s="8"/>
      <c r="ODX2" s="8"/>
      <c r="ODY2" s="8"/>
      <c r="ODZ2" s="8"/>
      <c r="OEA2" s="8"/>
      <c r="OEB2" s="8"/>
      <c r="OEC2" s="8"/>
      <c r="OED2" s="8"/>
      <c r="OEE2" s="8"/>
      <c r="OEF2" s="8"/>
      <c r="OEG2" s="8"/>
      <c r="OEH2" s="8"/>
      <c r="OEI2" s="8"/>
      <c r="OEJ2" s="8"/>
      <c r="OEK2" s="8"/>
      <c r="OEL2" s="8"/>
      <c r="OEM2" s="8"/>
      <c r="OEN2" s="8"/>
      <c r="OEO2" s="8"/>
      <c r="OEP2" s="8"/>
      <c r="OEQ2" s="8"/>
      <c r="OER2" s="8"/>
      <c r="OES2" s="8"/>
      <c r="OET2" s="8"/>
      <c r="OEU2" s="8"/>
      <c r="OEV2" s="8"/>
      <c r="OEW2" s="8"/>
      <c r="OEX2" s="8"/>
      <c r="OEY2" s="8"/>
      <c r="OEZ2" s="8"/>
      <c r="OFA2" s="8"/>
      <c r="OFB2" s="8"/>
      <c r="OFC2" s="8"/>
      <c r="OFD2" s="8"/>
      <c r="OFE2" s="8"/>
      <c r="OFF2" s="8"/>
      <c r="OFG2" s="8"/>
      <c r="OFH2" s="8"/>
      <c r="OFI2" s="8"/>
      <c r="OFJ2" s="8"/>
      <c r="OFK2" s="8"/>
      <c r="OFL2" s="8"/>
      <c r="OFM2" s="8"/>
      <c r="OFN2" s="8"/>
      <c r="OFO2" s="8"/>
      <c r="OFP2" s="8"/>
      <c r="OFQ2" s="8"/>
      <c r="OFR2" s="8"/>
      <c r="OFS2" s="8"/>
      <c r="OFT2" s="8"/>
      <c r="OFU2" s="8"/>
      <c r="OFV2" s="8"/>
      <c r="OFW2" s="8"/>
      <c r="OFX2" s="8"/>
      <c r="OFY2" s="8"/>
      <c r="OFZ2" s="8"/>
      <c r="OGA2" s="8"/>
      <c r="OGB2" s="8"/>
      <c r="OGC2" s="8"/>
      <c r="OGD2" s="8"/>
      <c r="OGE2" s="8"/>
      <c r="OGF2" s="8"/>
      <c r="OGG2" s="8"/>
      <c r="OGH2" s="8"/>
      <c r="OGI2" s="8"/>
      <c r="OGJ2" s="8"/>
      <c r="OGK2" s="8"/>
      <c r="OGL2" s="8"/>
      <c r="OGM2" s="8"/>
      <c r="OGN2" s="8"/>
      <c r="OGO2" s="8"/>
      <c r="OGP2" s="8"/>
      <c r="OGQ2" s="8"/>
      <c r="OGR2" s="8"/>
      <c r="OGS2" s="8"/>
      <c r="OGT2" s="8"/>
      <c r="OGU2" s="8"/>
      <c r="OGV2" s="8"/>
      <c r="OGW2" s="8"/>
      <c r="OGX2" s="8"/>
      <c r="OGY2" s="8"/>
      <c r="OGZ2" s="8"/>
      <c r="OHA2" s="8"/>
      <c r="OHB2" s="8"/>
      <c r="OHC2" s="8"/>
      <c r="OHD2" s="8"/>
      <c r="OHE2" s="8"/>
      <c r="OHF2" s="8"/>
      <c r="OHG2" s="8"/>
      <c r="OHH2" s="8"/>
      <c r="OHI2" s="8"/>
      <c r="OHJ2" s="8"/>
      <c r="OHK2" s="8"/>
      <c r="OHL2" s="8"/>
      <c r="OHM2" s="8"/>
      <c r="OHN2" s="8"/>
      <c r="OHO2" s="8"/>
      <c r="OHP2" s="8"/>
      <c r="OHQ2" s="8"/>
      <c r="OHR2" s="8"/>
      <c r="OHS2" s="8"/>
      <c r="OHT2" s="8"/>
      <c r="OHU2" s="8"/>
      <c r="OHV2" s="8"/>
      <c r="OHW2" s="8"/>
      <c r="OHX2" s="8"/>
      <c r="OHY2" s="8"/>
      <c r="OHZ2" s="8"/>
      <c r="OIA2" s="8"/>
      <c r="OIB2" s="8"/>
      <c r="OIC2" s="8"/>
      <c r="OID2" s="8"/>
      <c r="OIE2" s="8"/>
      <c r="OIF2" s="8"/>
      <c r="OIG2" s="8"/>
      <c r="OIH2" s="8"/>
      <c r="OII2" s="8"/>
      <c r="OIJ2" s="8"/>
      <c r="OIK2" s="8"/>
      <c r="OIL2" s="8"/>
      <c r="OIM2" s="8"/>
      <c r="OIN2" s="8"/>
      <c r="OIO2" s="8"/>
      <c r="OIP2" s="8"/>
      <c r="OIQ2" s="8"/>
      <c r="OIR2" s="8"/>
      <c r="OIS2" s="8"/>
      <c r="OIT2" s="8"/>
      <c r="OIU2" s="8"/>
      <c r="OIV2" s="8"/>
      <c r="OIW2" s="8"/>
      <c r="OIX2" s="8"/>
      <c r="OIY2" s="8"/>
      <c r="OIZ2" s="8"/>
      <c r="OJA2" s="8"/>
      <c r="OJB2" s="8"/>
      <c r="OJC2" s="8"/>
      <c r="OJD2" s="8"/>
      <c r="OJE2" s="8"/>
      <c r="OJF2" s="8"/>
      <c r="OJG2" s="8"/>
      <c r="OJH2" s="8"/>
      <c r="OJI2" s="8"/>
      <c r="OJJ2" s="8"/>
      <c r="OJK2" s="8"/>
      <c r="OJL2" s="8"/>
      <c r="OJM2" s="8"/>
      <c r="OJN2" s="8"/>
      <c r="OJO2" s="8"/>
      <c r="OJP2" s="8"/>
      <c r="OJQ2" s="8"/>
      <c r="OJR2" s="8"/>
      <c r="OJS2" s="8"/>
      <c r="OJT2" s="8"/>
      <c r="OJU2" s="8"/>
      <c r="OJV2" s="8"/>
      <c r="OJW2" s="8"/>
      <c r="OJX2" s="8"/>
      <c r="OJY2" s="8"/>
      <c r="OJZ2" s="8"/>
      <c r="OKA2" s="8"/>
      <c r="OKB2" s="8"/>
      <c r="OKC2" s="8"/>
      <c r="OKD2" s="8"/>
      <c r="OKE2" s="8"/>
      <c r="OKF2" s="8"/>
      <c r="OKG2" s="8"/>
      <c r="OKH2" s="8"/>
      <c r="OKI2" s="8"/>
      <c r="OKJ2" s="8"/>
      <c r="OKK2" s="8"/>
      <c r="OKL2" s="8"/>
      <c r="OKM2" s="8"/>
      <c r="OKN2" s="8"/>
      <c r="OKO2" s="8"/>
      <c r="OKP2" s="8"/>
      <c r="OKQ2" s="8"/>
      <c r="OKR2" s="8"/>
      <c r="OKS2" s="8"/>
      <c r="OKT2" s="8"/>
      <c r="OKU2" s="8"/>
      <c r="OKV2" s="8"/>
      <c r="OKW2" s="8"/>
      <c r="OKX2" s="8"/>
      <c r="OKY2" s="8"/>
      <c r="OKZ2" s="8"/>
      <c r="OLA2" s="8"/>
      <c r="OLB2" s="8"/>
      <c r="OLC2" s="8"/>
      <c r="OLD2" s="8"/>
      <c r="OLE2" s="8"/>
      <c r="OLF2" s="8"/>
      <c r="OLG2" s="8"/>
      <c r="OLH2" s="8"/>
      <c r="OLI2" s="8"/>
      <c r="OLJ2" s="8"/>
      <c r="OLK2" s="8"/>
      <c r="OLL2" s="8"/>
      <c r="OLM2" s="8"/>
      <c r="OLN2" s="8"/>
      <c r="OLO2" s="8"/>
      <c r="OLP2" s="8"/>
      <c r="OLQ2" s="8"/>
      <c r="OLR2" s="8"/>
      <c r="OLS2" s="8"/>
      <c r="OLT2" s="8"/>
      <c r="OLU2" s="8"/>
      <c r="OLV2" s="8"/>
      <c r="OLW2" s="8"/>
      <c r="OLX2" s="8"/>
      <c r="OLY2" s="8"/>
      <c r="OLZ2" s="8"/>
      <c r="OMA2" s="8"/>
      <c r="OMB2" s="8"/>
      <c r="OMC2" s="8"/>
      <c r="OMD2" s="8"/>
      <c r="OME2" s="8"/>
      <c r="OMF2" s="8"/>
      <c r="OMG2" s="8"/>
      <c r="OMH2" s="8"/>
      <c r="OMI2" s="8"/>
      <c r="OMJ2" s="8"/>
      <c r="OMK2" s="8"/>
      <c r="OML2" s="8"/>
      <c r="OMM2" s="8"/>
      <c r="OMN2" s="8"/>
      <c r="OMO2" s="8"/>
      <c r="OMP2" s="8"/>
      <c r="OMQ2" s="8"/>
      <c r="OMR2" s="8"/>
      <c r="OMS2" s="8"/>
      <c r="OMT2" s="8"/>
      <c r="OMU2" s="8"/>
      <c r="OMV2" s="8"/>
      <c r="OMW2" s="8"/>
      <c r="OMX2" s="8"/>
      <c r="OMY2" s="8"/>
      <c r="OMZ2" s="8"/>
      <c r="ONA2" s="8"/>
      <c r="ONB2" s="8"/>
      <c r="ONC2" s="8"/>
      <c r="OND2" s="8"/>
      <c r="ONE2" s="8"/>
      <c r="ONF2" s="8"/>
      <c r="ONG2" s="8"/>
      <c r="ONH2" s="8"/>
      <c r="ONI2" s="8"/>
      <c r="ONJ2" s="8"/>
      <c r="ONK2" s="8"/>
      <c r="ONL2" s="8"/>
      <c r="ONM2" s="8"/>
      <c r="ONN2" s="8"/>
      <c r="ONO2" s="8"/>
      <c r="ONP2" s="8"/>
      <c r="ONQ2" s="8"/>
      <c r="ONR2" s="8"/>
      <c r="ONS2" s="8"/>
      <c r="ONT2" s="8"/>
      <c r="ONU2" s="8"/>
      <c r="ONV2" s="8"/>
      <c r="ONW2" s="8"/>
      <c r="ONX2" s="8"/>
      <c r="ONY2" s="8"/>
      <c r="ONZ2" s="8"/>
      <c r="OOA2" s="8"/>
      <c r="OOB2" s="8"/>
      <c r="OOC2" s="8"/>
      <c r="OOD2" s="8"/>
      <c r="OOE2" s="8"/>
      <c r="OOF2" s="8"/>
      <c r="OOG2" s="8"/>
      <c r="OOH2" s="8"/>
      <c r="OOI2" s="8"/>
      <c r="OOJ2" s="8"/>
      <c r="OOK2" s="8"/>
      <c r="OOL2" s="8"/>
      <c r="OOM2" s="8"/>
      <c r="OON2" s="8"/>
      <c r="OOO2" s="8"/>
      <c r="OOP2" s="8"/>
      <c r="OOQ2" s="8"/>
      <c r="OOR2" s="8"/>
      <c r="OOS2" s="8"/>
      <c r="OOT2" s="8"/>
      <c r="OOU2" s="8"/>
      <c r="OOV2" s="8"/>
      <c r="OOW2" s="8"/>
      <c r="OOX2" s="8"/>
      <c r="OOY2" s="8"/>
      <c r="OOZ2" s="8"/>
      <c r="OPA2" s="8"/>
      <c r="OPB2" s="8"/>
      <c r="OPC2" s="8"/>
      <c r="OPD2" s="8"/>
      <c r="OPE2" s="8"/>
      <c r="OPF2" s="8"/>
      <c r="OPG2" s="8"/>
      <c r="OPH2" s="8"/>
      <c r="OPI2" s="8"/>
      <c r="OPJ2" s="8"/>
      <c r="OPK2" s="8"/>
      <c r="OPL2" s="8"/>
      <c r="OPM2" s="8"/>
      <c r="OPN2" s="8"/>
      <c r="OPO2" s="8"/>
      <c r="OPP2" s="8"/>
      <c r="OPQ2" s="8"/>
      <c r="OPR2" s="8"/>
      <c r="OPS2" s="8"/>
      <c r="OPT2" s="8"/>
      <c r="OPU2" s="8"/>
      <c r="OPV2" s="8"/>
      <c r="OPW2" s="8"/>
      <c r="OPX2" s="8"/>
      <c r="OPY2" s="8"/>
      <c r="OPZ2" s="8"/>
      <c r="OQA2" s="8"/>
      <c r="OQB2" s="8"/>
      <c r="OQC2" s="8"/>
      <c r="OQD2" s="8"/>
      <c r="OQE2" s="8"/>
      <c r="OQF2" s="8"/>
      <c r="OQG2" s="8"/>
      <c r="OQH2" s="8"/>
      <c r="OQI2" s="8"/>
      <c r="OQJ2" s="8"/>
      <c r="OQK2" s="8"/>
      <c r="OQL2" s="8"/>
      <c r="OQM2" s="8"/>
      <c r="OQN2" s="8"/>
      <c r="OQO2" s="8"/>
      <c r="OQP2" s="8"/>
      <c r="OQQ2" s="8"/>
      <c r="OQR2" s="8"/>
      <c r="OQS2" s="8"/>
      <c r="OQT2" s="8"/>
      <c r="OQU2" s="8"/>
      <c r="OQV2" s="8"/>
      <c r="OQW2" s="8"/>
      <c r="OQX2" s="8"/>
      <c r="OQY2" s="8"/>
      <c r="OQZ2" s="8"/>
      <c r="ORA2" s="8"/>
      <c r="ORB2" s="8"/>
      <c r="ORC2" s="8"/>
      <c r="ORD2" s="8"/>
      <c r="ORE2" s="8"/>
      <c r="ORF2" s="8"/>
      <c r="ORG2" s="8"/>
      <c r="ORH2" s="8"/>
      <c r="ORI2" s="8"/>
      <c r="ORJ2" s="8"/>
      <c r="ORK2" s="8"/>
      <c r="ORL2" s="8"/>
      <c r="ORM2" s="8"/>
      <c r="ORN2" s="8"/>
      <c r="ORO2" s="8"/>
      <c r="ORP2" s="8"/>
      <c r="ORQ2" s="8"/>
      <c r="ORR2" s="8"/>
      <c r="ORS2" s="8"/>
      <c r="ORT2" s="8"/>
      <c r="ORU2" s="8"/>
      <c r="ORV2" s="8"/>
      <c r="ORW2" s="8"/>
      <c r="ORX2" s="8"/>
      <c r="ORY2" s="8"/>
      <c r="ORZ2" s="8"/>
      <c r="OSA2" s="8"/>
      <c r="OSB2" s="8"/>
      <c r="OSC2" s="8"/>
      <c r="OSD2" s="8"/>
      <c r="OSE2" s="8"/>
      <c r="OSF2" s="8"/>
      <c r="OSG2" s="8"/>
      <c r="OSH2" s="8"/>
      <c r="OSI2" s="8"/>
      <c r="OSJ2" s="8"/>
      <c r="OSK2" s="8"/>
      <c r="OSL2" s="8"/>
      <c r="OSM2" s="8"/>
      <c r="OSN2" s="8"/>
      <c r="OSO2" s="8"/>
      <c r="OSP2" s="8"/>
      <c r="OSQ2" s="8"/>
      <c r="OSR2" s="8"/>
      <c r="OSS2" s="8"/>
      <c r="OST2" s="8"/>
      <c r="OSU2" s="8"/>
      <c r="OSV2" s="8"/>
      <c r="OSW2" s="8"/>
      <c r="OSX2" s="8"/>
      <c r="OSY2" s="8"/>
      <c r="OSZ2" s="8"/>
      <c r="OTA2" s="8"/>
      <c r="OTB2" s="8"/>
      <c r="OTC2" s="8"/>
      <c r="OTD2" s="8"/>
      <c r="OTE2" s="8"/>
      <c r="OTF2" s="8"/>
      <c r="OTG2" s="8"/>
      <c r="OTH2" s="8"/>
      <c r="OTI2" s="8"/>
      <c r="OTJ2" s="8"/>
      <c r="OTK2" s="8"/>
      <c r="OTL2" s="8"/>
      <c r="OTM2" s="8"/>
      <c r="OTN2" s="8"/>
      <c r="OTO2" s="8"/>
      <c r="OTP2" s="8"/>
      <c r="OTQ2" s="8"/>
      <c r="OTR2" s="8"/>
      <c r="OTS2" s="8"/>
      <c r="OTT2" s="8"/>
      <c r="OTU2" s="8"/>
      <c r="OTV2" s="8"/>
      <c r="OTW2" s="8"/>
      <c r="OTX2" s="8"/>
      <c r="OTY2" s="8"/>
      <c r="OTZ2" s="8"/>
      <c r="OUA2" s="8"/>
      <c r="OUB2" s="8"/>
      <c r="OUC2" s="8"/>
      <c r="OUD2" s="8"/>
      <c r="OUE2" s="8"/>
      <c r="OUF2" s="8"/>
      <c r="OUG2" s="8"/>
      <c r="OUH2" s="8"/>
      <c r="OUI2" s="8"/>
      <c r="OUJ2" s="8"/>
      <c r="OUK2" s="8"/>
      <c r="OUL2" s="8"/>
      <c r="OUM2" s="8"/>
      <c r="OUN2" s="8"/>
      <c r="OUO2" s="8"/>
      <c r="OUP2" s="8"/>
      <c r="OUQ2" s="8"/>
      <c r="OUR2" s="8"/>
      <c r="OUS2" s="8"/>
      <c r="OUT2" s="8"/>
      <c r="OUU2" s="8"/>
      <c r="OUV2" s="8"/>
      <c r="OUW2" s="8"/>
      <c r="OUX2" s="8"/>
      <c r="OUY2" s="8"/>
      <c r="OUZ2" s="8"/>
      <c r="OVA2" s="8"/>
      <c r="OVB2" s="8"/>
      <c r="OVC2" s="8"/>
      <c r="OVD2" s="8"/>
      <c r="OVE2" s="8"/>
      <c r="OVF2" s="8"/>
      <c r="OVG2" s="8"/>
      <c r="OVH2" s="8"/>
      <c r="OVI2" s="8"/>
      <c r="OVJ2" s="8"/>
      <c r="OVK2" s="8"/>
      <c r="OVL2" s="8"/>
      <c r="OVM2" s="8"/>
      <c r="OVN2" s="8"/>
      <c r="OVO2" s="8"/>
      <c r="OVP2" s="8"/>
      <c r="OVQ2" s="8"/>
      <c r="OVR2" s="8"/>
      <c r="OVS2" s="8"/>
      <c r="OVT2" s="8"/>
      <c r="OVU2" s="8"/>
      <c r="OVV2" s="8"/>
      <c r="OVW2" s="8"/>
      <c r="OVX2" s="8"/>
      <c r="OVY2" s="8"/>
      <c r="OVZ2" s="8"/>
      <c r="OWA2" s="8"/>
      <c r="OWB2" s="8"/>
      <c r="OWC2" s="8"/>
      <c r="OWD2" s="8"/>
      <c r="OWE2" s="8"/>
      <c r="OWF2" s="8"/>
      <c r="OWG2" s="8"/>
      <c r="OWH2" s="8"/>
      <c r="OWI2" s="8"/>
      <c r="OWJ2" s="8"/>
      <c r="OWK2" s="8"/>
      <c r="OWL2" s="8"/>
      <c r="OWM2" s="8"/>
      <c r="OWN2" s="8"/>
      <c r="OWO2" s="8"/>
      <c r="OWP2" s="8"/>
      <c r="OWQ2" s="8"/>
      <c r="OWR2" s="8"/>
      <c r="OWS2" s="8"/>
      <c r="OWT2" s="8"/>
      <c r="OWU2" s="8"/>
      <c r="OWV2" s="8"/>
      <c r="OWW2" s="8"/>
      <c r="OWX2" s="8"/>
      <c r="OWY2" s="8"/>
      <c r="OWZ2" s="8"/>
      <c r="OXA2" s="8"/>
      <c r="OXB2" s="8"/>
      <c r="OXC2" s="8"/>
      <c r="OXD2" s="8"/>
      <c r="OXE2" s="8"/>
      <c r="OXF2" s="8"/>
      <c r="OXG2" s="8"/>
      <c r="OXH2" s="8"/>
      <c r="OXI2" s="8"/>
      <c r="OXJ2" s="8"/>
      <c r="OXK2" s="8"/>
      <c r="OXL2" s="8"/>
      <c r="OXM2" s="8"/>
      <c r="OXN2" s="8"/>
      <c r="OXO2" s="8"/>
      <c r="OXP2" s="8"/>
      <c r="OXQ2" s="8"/>
      <c r="OXR2" s="8"/>
      <c r="OXS2" s="8"/>
      <c r="OXT2" s="8"/>
      <c r="OXU2" s="8"/>
      <c r="OXV2" s="8"/>
      <c r="OXW2" s="8"/>
      <c r="OXX2" s="8"/>
      <c r="OXY2" s="8"/>
      <c r="OXZ2" s="8"/>
      <c r="OYA2" s="8"/>
      <c r="OYB2" s="8"/>
      <c r="OYC2" s="8"/>
      <c r="OYD2" s="8"/>
      <c r="OYE2" s="8"/>
      <c r="OYF2" s="8"/>
      <c r="OYG2" s="8"/>
      <c r="OYH2" s="8"/>
      <c r="OYI2" s="8"/>
      <c r="OYJ2" s="8"/>
      <c r="OYK2" s="8"/>
      <c r="OYL2" s="8"/>
      <c r="OYM2" s="8"/>
      <c r="OYN2" s="8"/>
      <c r="OYO2" s="8"/>
      <c r="OYP2" s="8"/>
      <c r="OYQ2" s="8"/>
      <c r="OYR2" s="8"/>
      <c r="OYS2" s="8"/>
      <c r="OYT2" s="8"/>
      <c r="OYU2" s="8"/>
      <c r="OYV2" s="8"/>
      <c r="OYW2" s="8"/>
      <c r="OYX2" s="8"/>
      <c r="OYY2" s="8"/>
      <c r="OYZ2" s="8"/>
      <c r="OZA2" s="8"/>
      <c r="OZB2" s="8"/>
      <c r="OZC2" s="8"/>
      <c r="OZD2" s="8"/>
      <c r="OZE2" s="8"/>
      <c r="OZF2" s="8"/>
      <c r="OZG2" s="8"/>
      <c r="OZH2" s="8"/>
      <c r="OZI2" s="8"/>
      <c r="OZJ2" s="8"/>
      <c r="OZK2" s="8"/>
      <c r="OZL2" s="8"/>
      <c r="OZM2" s="8"/>
      <c r="OZN2" s="8"/>
      <c r="OZO2" s="8"/>
      <c r="OZP2" s="8"/>
      <c r="OZQ2" s="8"/>
      <c r="OZR2" s="8"/>
      <c r="OZS2" s="8"/>
      <c r="OZT2" s="8"/>
      <c r="OZU2" s="8"/>
      <c r="OZV2" s="8"/>
      <c r="OZW2" s="8"/>
      <c r="OZX2" s="8"/>
      <c r="OZY2" s="8"/>
      <c r="OZZ2" s="8"/>
      <c r="PAA2" s="8"/>
      <c r="PAB2" s="8"/>
      <c r="PAC2" s="8"/>
      <c r="PAD2" s="8"/>
      <c r="PAE2" s="8"/>
      <c r="PAF2" s="8"/>
      <c r="PAG2" s="8"/>
      <c r="PAH2" s="8"/>
      <c r="PAI2" s="8"/>
      <c r="PAJ2" s="8"/>
      <c r="PAK2" s="8"/>
      <c r="PAL2" s="8"/>
      <c r="PAM2" s="8"/>
      <c r="PAN2" s="8"/>
      <c r="PAO2" s="8"/>
      <c r="PAP2" s="8"/>
      <c r="PAQ2" s="8"/>
      <c r="PAR2" s="8"/>
      <c r="PAS2" s="8"/>
      <c r="PAT2" s="8"/>
      <c r="PAU2" s="8"/>
      <c r="PAV2" s="8"/>
      <c r="PAW2" s="8"/>
      <c r="PAX2" s="8"/>
      <c r="PAY2" s="8"/>
      <c r="PAZ2" s="8"/>
      <c r="PBA2" s="8"/>
      <c r="PBB2" s="8"/>
      <c r="PBC2" s="8"/>
      <c r="PBD2" s="8"/>
      <c r="PBE2" s="8"/>
      <c r="PBF2" s="8"/>
      <c r="PBG2" s="8"/>
      <c r="PBH2" s="8"/>
      <c r="PBI2" s="8"/>
      <c r="PBJ2" s="8"/>
      <c r="PBK2" s="8"/>
      <c r="PBL2" s="8"/>
      <c r="PBM2" s="8"/>
      <c r="PBN2" s="8"/>
      <c r="PBO2" s="8"/>
      <c r="PBP2" s="8"/>
      <c r="PBQ2" s="8"/>
      <c r="PBR2" s="8"/>
      <c r="PBS2" s="8"/>
      <c r="PBT2" s="8"/>
      <c r="PBU2" s="8"/>
      <c r="PBV2" s="8"/>
      <c r="PBW2" s="8"/>
      <c r="PBX2" s="8"/>
      <c r="PBY2" s="8"/>
      <c r="PBZ2" s="8"/>
      <c r="PCA2" s="8"/>
      <c r="PCB2" s="8"/>
      <c r="PCC2" s="8"/>
      <c r="PCD2" s="8"/>
      <c r="PCE2" s="8"/>
      <c r="PCF2" s="8"/>
      <c r="PCG2" s="8"/>
      <c r="PCH2" s="8"/>
      <c r="PCI2" s="8"/>
      <c r="PCJ2" s="8"/>
      <c r="PCK2" s="8"/>
      <c r="PCL2" s="8"/>
      <c r="PCM2" s="8"/>
      <c r="PCN2" s="8"/>
      <c r="PCO2" s="8"/>
      <c r="PCP2" s="8"/>
      <c r="PCQ2" s="8"/>
      <c r="PCR2" s="8"/>
      <c r="PCS2" s="8"/>
      <c r="PCT2" s="8"/>
      <c r="PCU2" s="8"/>
      <c r="PCV2" s="8"/>
      <c r="PCW2" s="8"/>
      <c r="PCX2" s="8"/>
      <c r="PCY2" s="8"/>
      <c r="PCZ2" s="8"/>
      <c r="PDA2" s="8"/>
      <c r="PDB2" s="8"/>
      <c r="PDC2" s="8"/>
      <c r="PDD2" s="8"/>
      <c r="PDE2" s="8"/>
      <c r="PDF2" s="8"/>
      <c r="PDG2" s="8"/>
      <c r="PDH2" s="8"/>
      <c r="PDI2" s="8"/>
      <c r="PDJ2" s="8"/>
      <c r="PDK2" s="8"/>
      <c r="PDL2" s="8"/>
      <c r="PDM2" s="8"/>
      <c r="PDN2" s="8"/>
      <c r="PDO2" s="8"/>
      <c r="PDP2" s="8"/>
      <c r="PDQ2" s="8"/>
      <c r="PDR2" s="8"/>
      <c r="PDS2" s="8"/>
      <c r="PDT2" s="8"/>
      <c r="PDU2" s="8"/>
      <c r="PDV2" s="8"/>
      <c r="PDW2" s="8"/>
      <c r="PDX2" s="8"/>
      <c r="PDY2" s="8"/>
      <c r="PDZ2" s="8"/>
      <c r="PEA2" s="8"/>
      <c r="PEB2" s="8"/>
      <c r="PEC2" s="8"/>
      <c r="PED2" s="8"/>
      <c r="PEE2" s="8"/>
      <c r="PEF2" s="8"/>
      <c r="PEG2" s="8"/>
      <c r="PEH2" s="8"/>
      <c r="PEI2" s="8"/>
      <c r="PEJ2" s="8"/>
      <c r="PEK2" s="8"/>
      <c r="PEL2" s="8"/>
      <c r="PEM2" s="8"/>
      <c r="PEN2" s="8"/>
      <c r="PEO2" s="8"/>
      <c r="PEP2" s="8"/>
      <c r="PEQ2" s="8"/>
      <c r="PER2" s="8"/>
      <c r="PES2" s="8"/>
      <c r="PET2" s="8"/>
      <c r="PEU2" s="8"/>
      <c r="PEV2" s="8"/>
      <c r="PEW2" s="8"/>
      <c r="PEX2" s="8"/>
      <c r="PEY2" s="8"/>
      <c r="PEZ2" s="8"/>
      <c r="PFA2" s="8"/>
      <c r="PFB2" s="8"/>
      <c r="PFC2" s="8"/>
      <c r="PFD2" s="8"/>
      <c r="PFE2" s="8"/>
      <c r="PFF2" s="8"/>
      <c r="PFG2" s="8"/>
      <c r="PFH2" s="8"/>
      <c r="PFI2" s="8"/>
      <c r="PFJ2" s="8"/>
      <c r="PFK2" s="8"/>
      <c r="PFL2" s="8"/>
      <c r="PFM2" s="8"/>
      <c r="PFN2" s="8"/>
      <c r="PFO2" s="8"/>
      <c r="PFP2" s="8"/>
      <c r="PFQ2" s="8"/>
      <c r="PFR2" s="8"/>
      <c r="PFS2" s="8"/>
      <c r="PFT2" s="8"/>
      <c r="PFU2" s="8"/>
      <c r="PFV2" s="8"/>
      <c r="PFW2" s="8"/>
      <c r="PFX2" s="8"/>
      <c r="PFY2" s="8"/>
      <c r="PFZ2" s="8"/>
      <c r="PGA2" s="8"/>
      <c r="PGB2" s="8"/>
      <c r="PGC2" s="8"/>
      <c r="PGD2" s="8"/>
      <c r="PGE2" s="8"/>
      <c r="PGF2" s="8"/>
      <c r="PGG2" s="8"/>
      <c r="PGH2" s="8"/>
      <c r="PGI2" s="8"/>
      <c r="PGJ2" s="8"/>
      <c r="PGK2" s="8"/>
      <c r="PGL2" s="8"/>
      <c r="PGM2" s="8"/>
      <c r="PGN2" s="8"/>
      <c r="PGO2" s="8"/>
      <c r="PGP2" s="8"/>
      <c r="PGQ2" s="8"/>
      <c r="PGR2" s="8"/>
      <c r="PGS2" s="8"/>
      <c r="PGT2" s="8"/>
      <c r="PGU2" s="8"/>
      <c r="PGV2" s="8"/>
      <c r="PGW2" s="8"/>
      <c r="PGX2" s="8"/>
      <c r="PGY2" s="8"/>
      <c r="PGZ2" s="8"/>
      <c r="PHA2" s="8"/>
      <c r="PHB2" s="8"/>
      <c r="PHC2" s="8"/>
      <c r="PHD2" s="8"/>
      <c r="PHE2" s="8"/>
      <c r="PHF2" s="8"/>
      <c r="PHG2" s="8"/>
      <c r="PHH2" s="8"/>
      <c r="PHI2" s="8"/>
      <c r="PHJ2" s="8"/>
      <c r="PHK2" s="8"/>
      <c r="PHL2" s="8"/>
      <c r="PHM2" s="8"/>
      <c r="PHN2" s="8"/>
      <c r="PHO2" s="8"/>
      <c r="PHP2" s="8"/>
      <c r="PHQ2" s="8"/>
      <c r="PHR2" s="8"/>
      <c r="PHS2" s="8"/>
      <c r="PHT2" s="8"/>
      <c r="PHU2" s="8"/>
      <c r="PHV2" s="8"/>
      <c r="PHW2" s="8"/>
      <c r="PHX2" s="8"/>
      <c r="PHY2" s="8"/>
      <c r="PHZ2" s="8"/>
      <c r="PIA2" s="8"/>
      <c r="PIB2" s="8"/>
      <c r="PIC2" s="8"/>
      <c r="PID2" s="8"/>
      <c r="PIE2" s="8"/>
      <c r="PIF2" s="8"/>
      <c r="PIG2" s="8"/>
      <c r="PIH2" s="8"/>
      <c r="PII2" s="8"/>
      <c r="PIJ2" s="8"/>
      <c r="PIK2" s="8"/>
      <c r="PIL2" s="8"/>
      <c r="PIM2" s="8"/>
      <c r="PIN2" s="8"/>
      <c r="PIO2" s="8"/>
      <c r="PIP2" s="8"/>
      <c r="PIQ2" s="8"/>
      <c r="PIR2" s="8"/>
      <c r="PIS2" s="8"/>
      <c r="PIT2" s="8"/>
      <c r="PIU2" s="8"/>
      <c r="PIV2" s="8"/>
      <c r="PIW2" s="8"/>
      <c r="PIX2" s="8"/>
      <c r="PIY2" s="8"/>
      <c r="PIZ2" s="8"/>
      <c r="PJA2" s="8"/>
      <c r="PJB2" s="8"/>
      <c r="PJC2" s="8"/>
      <c r="PJD2" s="8"/>
      <c r="PJE2" s="8"/>
      <c r="PJF2" s="8"/>
      <c r="PJG2" s="8"/>
      <c r="PJH2" s="8"/>
      <c r="PJI2" s="8"/>
      <c r="PJJ2" s="8"/>
      <c r="PJK2" s="8"/>
      <c r="PJL2" s="8"/>
      <c r="PJM2" s="8"/>
      <c r="PJN2" s="8"/>
      <c r="PJO2" s="8"/>
      <c r="PJP2" s="8"/>
      <c r="PJQ2" s="8"/>
      <c r="PJR2" s="8"/>
      <c r="PJS2" s="8"/>
      <c r="PJT2" s="8"/>
      <c r="PJU2" s="8"/>
      <c r="PJV2" s="8"/>
      <c r="PJW2" s="8"/>
      <c r="PJX2" s="8"/>
      <c r="PJY2" s="8"/>
      <c r="PJZ2" s="8"/>
      <c r="PKA2" s="8"/>
      <c r="PKB2" s="8"/>
      <c r="PKC2" s="8"/>
      <c r="PKD2" s="8"/>
      <c r="PKE2" s="8"/>
      <c r="PKF2" s="8"/>
      <c r="PKG2" s="8"/>
      <c r="PKH2" s="8"/>
      <c r="PKI2" s="8"/>
      <c r="PKJ2" s="8"/>
      <c r="PKK2" s="8"/>
      <c r="PKL2" s="8"/>
      <c r="PKM2" s="8"/>
      <c r="PKN2" s="8"/>
      <c r="PKO2" s="8"/>
      <c r="PKP2" s="8"/>
      <c r="PKQ2" s="8"/>
      <c r="PKR2" s="8"/>
      <c r="PKS2" s="8"/>
      <c r="PKT2" s="8"/>
      <c r="PKU2" s="8"/>
      <c r="PKV2" s="8"/>
      <c r="PKW2" s="8"/>
      <c r="PKX2" s="8"/>
      <c r="PKY2" s="8"/>
      <c r="PKZ2" s="8"/>
      <c r="PLA2" s="8"/>
      <c r="PLB2" s="8"/>
      <c r="PLC2" s="8"/>
      <c r="PLD2" s="8"/>
      <c r="PLE2" s="8"/>
      <c r="PLF2" s="8"/>
      <c r="PLG2" s="8"/>
      <c r="PLH2" s="8"/>
      <c r="PLI2" s="8"/>
      <c r="PLJ2" s="8"/>
      <c r="PLK2" s="8"/>
      <c r="PLL2" s="8"/>
      <c r="PLM2" s="8"/>
      <c r="PLN2" s="8"/>
      <c r="PLO2" s="8"/>
      <c r="PLP2" s="8"/>
      <c r="PLQ2" s="8"/>
      <c r="PLR2" s="8"/>
      <c r="PLS2" s="8"/>
      <c r="PLT2" s="8"/>
      <c r="PLU2" s="8"/>
      <c r="PLV2" s="8"/>
      <c r="PLW2" s="8"/>
      <c r="PLX2" s="8"/>
      <c r="PLY2" s="8"/>
      <c r="PLZ2" s="8"/>
      <c r="PMA2" s="8"/>
      <c r="PMB2" s="8"/>
      <c r="PMC2" s="8"/>
      <c r="PMD2" s="8"/>
      <c r="PME2" s="8"/>
      <c r="PMF2" s="8"/>
      <c r="PMG2" s="8"/>
      <c r="PMH2" s="8"/>
      <c r="PMI2" s="8"/>
      <c r="PMJ2" s="8"/>
      <c r="PMK2" s="8"/>
      <c r="PML2" s="8"/>
      <c r="PMM2" s="8"/>
      <c r="PMN2" s="8"/>
      <c r="PMO2" s="8"/>
      <c r="PMP2" s="8"/>
      <c r="PMQ2" s="8"/>
      <c r="PMR2" s="8"/>
      <c r="PMS2" s="8"/>
      <c r="PMT2" s="8"/>
      <c r="PMU2" s="8"/>
      <c r="PMV2" s="8"/>
      <c r="PMW2" s="8"/>
      <c r="PMX2" s="8"/>
      <c r="PMY2" s="8"/>
      <c r="PMZ2" s="8"/>
      <c r="PNA2" s="8"/>
      <c r="PNB2" s="8"/>
      <c r="PNC2" s="8"/>
      <c r="PND2" s="8"/>
      <c r="PNE2" s="8"/>
      <c r="PNF2" s="8"/>
      <c r="PNG2" s="8"/>
      <c r="PNH2" s="8"/>
      <c r="PNI2" s="8"/>
      <c r="PNJ2" s="8"/>
      <c r="PNK2" s="8"/>
      <c r="PNL2" s="8"/>
      <c r="PNM2" s="8"/>
      <c r="PNN2" s="8"/>
      <c r="PNO2" s="8"/>
      <c r="PNP2" s="8"/>
      <c r="PNQ2" s="8"/>
      <c r="PNR2" s="8"/>
      <c r="PNS2" s="8"/>
      <c r="PNT2" s="8"/>
      <c r="PNU2" s="8"/>
      <c r="PNV2" s="8"/>
      <c r="PNW2" s="8"/>
      <c r="PNX2" s="8"/>
      <c r="PNY2" s="8"/>
      <c r="PNZ2" s="8"/>
      <c r="POA2" s="8"/>
      <c r="POB2" s="8"/>
      <c r="POC2" s="8"/>
      <c r="POD2" s="8"/>
      <c r="POE2" s="8"/>
      <c r="POF2" s="8"/>
      <c r="POG2" s="8"/>
      <c r="POH2" s="8"/>
      <c r="POI2" s="8"/>
      <c r="POJ2" s="8"/>
      <c r="POK2" s="8"/>
      <c r="POL2" s="8"/>
      <c r="POM2" s="8"/>
      <c r="PON2" s="8"/>
      <c r="POO2" s="8"/>
      <c r="POP2" s="8"/>
      <c r="POQ2" s="8"/>
      <c r="POR2" s="8"/>
      <c r="POS2" s="8"/>
      <c r="POT2" s="8"/>
      <c r="POU2" s="8"/>
      <c r="POV2" s="8"/>
      <c r="POW2" s="8"/>
      <c r="POX2" s="8"/>
      <c r="POY2" s="8"/>
      <c r="POZ2" s="8"/>
      <c r="PPA2" s="8"/>
      <c r="PPB2" s="8"/>
      <c r="PPC2" s="8"/>
      <c r="PPD2" s="8"/>
      <c r="PPE2" s="8"/>
      <c r="PPF2" s="8"/>
      <c r="PPG2" s="8"/>
      <c r="PPH2" s="8"/>
      <c r="PPI2" s="8"/>
      <c r="PPJ2" s="8"/>
      <c r="PPK2" s="8"/>
      <c r="PPL2" s="8"/>
      <c r="PPM2" s="8"/>
      <c r="PPN2" s="8"/>
      <c r="PPO2" s="8"/>
      <c r="PPP2" s="8"/>
      <c r="PPQ2" s="8"/>
      <c r="PPR2" s="8"/>
      <c r="PPS2" s="8"/>
      <c r="PPT2" s="8"/>
      <c r="PPU2" s="8"/>
      <c r="PPV2" s="8"/>
      <c r="PPW2" s="8"/>
      <c r="PPX2" s="8"/>
      <c r="PPY2" s="8"/>
      <c r="PPZ2" s="8"/>
      <c r="PQA2" s="8"/>
      <c r="PQB2" s="8"/>
      <c r="PQC2" s="8"/>
      <c r="PQD2" s="8"/>
      <c r="PQE2" s="8"/>
      <c r="PQF2" s="8"/>
      <c r="PQG2" s="8"/>
      <c r="PQH2" s="8"/>
      <c r="PQI2" s="8"/>
      <c r="PQJ2" s="8"/>
      <c r="PQK2" s="8"/>
      <c r="PQL2" s="8"/>
      <c r="PQM2" s="8"/>
      <c r="PQN2" s="8"/>
      <c r="PQO2" s="8"/>
      <c r="PQP2" s="8"/>
      <c r="PQQ2" s="8"/>
      <c r="PQR2" s="8"/>
      <c r="PQS2" s="8"/>
      <c r="PQT2" s="8"/>
      <c r="PQU2" s="8"/>
      <c r="PQV2" s="8"/>
      <c r="PQW2" s="8"/>
      <c r="PQX2" s="8"/>
      <c r="PQY2" s="8"/>
      <c r="PQZ2" s="8"/>
      <c r="PRA2" s="8"/>
      <c r="PRB2" s="8"/>
      <c r="PRC2" s="8"/>
      <c r="PRD2" s="8"/>
      <c r="PRE2" s="8"/>
      <c r="PRF2" s="8"/>
      <c r="PRG2" s="8"/>
      <c r="PRH2" s="8"/>
      <c r="PRI2" s="8"/>
      <c r="PRJ2" s="8"/>
      <c r="PRK2" s="8"/>
      <c r="PRL2" s="8"/>
      <c r="PRM2" s="8"/>
      <c r="PRN2" s="8"/>
      <c r="PRO2" s="8"/>
      <c r="PRP2" s="8"/>
      <c r="PRQ2" s="8"/>
      <c r="PRR2" s="8"/>
      <c r="PRS2" s="8"/>
      <c r="PRT2" s="8"/>
      <c r="PRU2" s="8"/>
      <c r="PRV2" s="8"/>
      <c r="PRW2" s="8"/>
      <c r="PRX2" s="8"/>
      <c r="PRY2" s="8"/>
      <c r="PRZ2" s="8"/>
      <c r="PSA2" s="8"/>
      <c r="PSB2" s="8"/>
      <c r="PSC2" s="8"/>
      <c r="PSD2" s="8"/>
      <c r="PSE2" s="8"/>
      <c r="PSF2" s="8"/>
      <c r="PSG2" s="8"/>
      <c r="PSH2" s="8"/>
      <c r="PSI2" s="8"/>
      <c r="PSJ2" s="8"/>
      <c r="PSK2" s="8"/>
      <c r="PSL2" s="8"/>
      <c r="PSM2" s="8"/>
      <c r="PSN2" s="8"/>
      <c r="PSO2" s="8"/>
      <c r="PSP2" s="8"/>
      <c r="PSQ2" s="8"/>
      <c r="PSR2" s="8"/>
      <c r="PSS2" s="8"/>
      <c r="PST2" s="8"/>
      <c r="PSU2" s="8"/>
      <c r="PSV2" s="8"/>
      <c r="PSW2" s="8"/>
      <c r="PSX2" s="8"/>
      <c r="PSY2" s="8"/>
      <c r="PSZ2" s="8"/>
      <c r="PTA2" s="8"/>
      <c r="PTB2" s="8"/>
      <c r="PTC2" s="8"/>
      <c r="PTD2" s="8"/>
      <c r="PTE2" s="8"/>
      <c r="PTF2" s="8"/>
      <c r="PTG2" s="8"/>
      <c r="PTH2" s="8"/>
      <c r="PTI2" s="8"/>
      <c r="PTJ2" s="8"/>
      <c r="PTK2" s="8"/>
      <c r="PTL2" s="8"/>
      <c r="PTM2" s="8"/>
      <c r="PTN2" s="8"/>
      <c r="PTO2" s="8"/>
      <c r="PTP2" s="8"/>
      <c r="PTQ2" s="8"/>
      <c r="PTR2" s="8"/>
      <c r="PTS2" s="8"/>
      <c r="PTT2" s="8"/>
      <c r="PTU2" s="8"/>
      <c r="PTV2" s="8"/>
      <c r="PTW2" s="8"/>
      <c r="PTX2" s="8"/>
      <c r="PTY2" s="8"/>
      <c r="PTZ2" s="8"/>
      <c r="PUA2" s="8"/>
      <c r="PUB2" s="8"/>
      <c r="PUC2" s="8"/>
      <c r="PUD2" s="8"/>
      <c r="PUE2" s="8"/>
      <c r="PUF2" s="8"/>
      <c r="PUG2" s="8"/>
      <c r="PUH2" s="8"/>
      <c r="PUI2" s="8"/>
      <c r="PUJ2" s="8"/>
      <c r="PUK2" s="8"/>
      <c r="PUL2" s="8"/>
      <c r="PUM2" s="8"/>
      <c r="PUN2" s="8"/>
      <c r="PUO2" s="8"/>
      <c r="PUP2" s="8"/>
      <c r="PUQ2" s="8"/>
      <c r="PUR2" s="8"/>
      <c r="PUS2" s="8"/>
      <c r="PUT2" s="8"/>
      <c r="PUU2" s="8"/>
      <c r="PUV2" s="8"/>
      <c r="PUW2" s="8"/>
      <c r="PUX2" s="8"/>
      <c r="PUY2" s="8"/>
      <c r="PUZ2" s="8"/>
      <c r="PVA2" s="8"/>
      <c r="PVB2" s="8"/>
      <c r="PVC2" s="8"/>
      <c r="PVD2" s="8"/>
      <c r="PVE2" s="8"/>
      <c r="PVF2" s="8"/>
      <c r="PVG2" s="8"/>
      <c r="PVH2" s="8"/>
      <c r="PVI2" s="8"/>
      <c r="PVJ2" s="8"/>
      <c r="PVK2" s="8"/>
      <c r="PVL2" s="8"/>
      <c r="PVM2" s="8"/>
      <c r="PVN2" s="8"/>
      <c r="PVO2" s="8"/>
      <c r="PVP2" s="8"/>
      <c r="PVQ2" s="8"/>
      <c r="PVR2" s="8"/>
      <c r="PVS2" s="8"/>
      <c r="PVT2" s="8"/>
      <c r="PVU2" s="8"/>
      <c r="PVV2" s="8"/>
      <c r="PVW2" s="8"/>
      <c r="PVX2" s="8"/>
      <c r="PVY2" s="8"/>
      <c r="PVZ2" s="8"/>
      <c r="PWA2" s="8"/>
      <c r="PWB2" s="8"/>
      <c r="PWC2" s="8"/>
      <c r="PWD2" s="8"/>
      <c r="PWE2" s="8"/>
      <c r="PWF2" s="8"/>
      <c r="PWG2" s="8"/>
      <c r="PWH2" s="8"/>
      <c r="PWI2" s="8"/>
      <c r="PWJ2" s="8"/>
      <c r="PWK2" s="8"/>
      <c r="PWL2" s="8"/>
      <c r="PWM2" s="8"/>
      <c r="PWN2" s="8"/>
      <c r="PWO2" s="8"/>
      <c r="PWP2" s="8"/>
      <c r="PWQ2" s="8"/>
      <c r="PWR2" s="8"/>
      <c r="PWS2" s="8"/>
      <c r="PWT2" s="8"/>
      <c r="PWU2" s="8"/>
      <c r="PWV2" s="8"/>
      <c r="PWW2" s="8"/>
      <c r="PWX2" s="8"/>
      <c r="PWY2" s="8"/>
      <c r="PWZ2" s="8"/>
      <c r="PXA2" s="8"/>
      <c r="PXB2" s="8"/>
      <c r="PXC2" s="8"/>
      <c r="PXD2" s="8"/>
      <c r="PXE2" s="8"/>
      <c r="PXF2" s="8"/>
      <c r="PXG2" s="8"/>
      <c r="PXH2" s="8"/>
      <c r="PXI2" s="8"/>
      <c r="PXJ2" s="8"/>
      <c r="PXK2" s="8"/>
      <c r="PXL2" s="8"/>
      <c r="PXM2" s="8"/>
      <c r="PXN2" s="8"/>
      <c r="PXO2" s="8"/>
      <c r="PXP2" s="8"/>
      <c r="PXQ2" s="8"/>
      <c r="PXR2" s="8"/>
      <c r="PXS2" s="8"/>
      <c r="PXT2" s="8"/>
      <c r="PXU2" s="8"/>
      <c r="PXV2" s="8"/>
      <c r="PXW2" s="8"/>
      <c r="PXX2" s="8"/>
      <c r="PXY2" s="8"/>
      <c r="PXZ2" s="8"/>
      <c r="PYA2" s="8"/>
      <c r="PYB2" s="8"/>
      <c r="PYC2" s="8"/>
      <c r="PYD2" s="8"/>
      <c r="PYE2" s="8"/>
      <c r="PYF2" s="8"/>
      <c r="PYG2" s="8"/>
      <c r="PYH2" s="8"/>
      <c r="PYI2" s="8"/>
      <c r="PYJ2" s="8"/>
      <c r="PYK2" s="8"/>
      <c r="PYL2" s="8"/>
      <c r="PYM2" s="8"/>
      <c r="PYN2" s="8"/>
      <c r="PYO2" s="8"/>
      <c r="PYP2" s="8"/>
      <c r="PYQ2" s="8"/>
      <c r="PYR2" s="8"/>
      <c r="PYS2" s="8"/>
      <c r="PYT2" s="8"/>
      <c r="PYU2" s="8"/>
      <c r="PYV2" s="8"/>
      <c r="PYW2" s="8"/>
      <c r="PYX2" s="8"/>
      <c r="PYY2" s="8"/>
      <c r="PYZ2" s="8"/>
      <c r="PZA2" s="8"/>
      <c r="PZB2" s="8"/>
      <c r="PZC2" s="8"/>
      <c r="PZD2" s="8"/>
      <c r="PZE2" s="8"/>
      <c r="PZF2" s="8"/>
      <c r="PZG2" s="8"/>
      <c r="PZH2" s="8"/>
      <c r="PZI2" s="8"/>
      <c r="PZJ2" s="8"/>
      <c r="PZK2" s="8"/>
      <c r="PZL2" s="8"/>
      <c r="PZM2" s="8"/>
      <c r="PZN2" s="8"/>
      <c r="PZO2" s="8"/>
      <c r="PZP2" s="8"/>
      <c r="PZQ2" s="8"/>
      <c r="PZR2" s="8"/>
      <c r="PZS2" s="8"/>
      <c r="PZT2" s="8"/>
      <c r="PZU2" s="8"/>
      <c r="PZV2" s="8"/>
      <c r="PZW2" s="8"/>
      <c r="PZX2" s="8"/>
      <c r="PZY2" s="8"/>
      <c r="PZZ2" s="8"/>
      <c r="QAA2" s="8"/>
      <c r="QAB2" s="8"/>
      <c r="QAC2" s="8"/>
      <c r="QAD2" s="8"/>
      <c r="QAE2" s="8"/>
      <c r="QAF2" s="8"/>
      <c r="QAG2" s="8"/>
      <c r="QAH2" s="8"/>
      <c r="QAI2" s="8"/>
      <c r="QAJ2" s="8"/>
      <c r="QAK2" s="8"/>
      <c r="QAL2" s="8"/>
      <c r="QAM2" s="8"/>
      <c r="QAN2" s="8"/>
      <c r="QAO2" s="8"/>
      <c r="QAP2" s="8"/>
      <c r="QAQ2" s="8"/>
      <c r="QAR2" s="8"/>
      <c r="QAS2" s="8"/>
      <c r="QAT2" s="8"/>
      <c r="QAU2" s="8"/>
      <c r="QAV2" s="8"/>
      <c r="QAW2" s="8"/>
      <c r="QAX2" s="8"/>
      <c r="QAY2" s="8"/>
      <c r="QAZ2" s="8"/>
      <c r="QBA2" s="8"/>
      <c r="QBB2" s="8"/>
      <c r="QBC2" s="8"/>
      <c r="QBD2" s="8"/>
      <c r="QBE2" s="8"/>
      <c r="QBF2" s="8"/>
      <c r="QBG2" s="8"/>
      <c r="QBH2" s="8"/>
      <c r="QBI2" s="8"/>
      <c r="QBJ2" s="8"/>
      <c r="QBK2" s="8"/>
      <c r="QBL2" s="8"/>
      <c r="QBM2" s="8"/>
      <c r="QBN2" s="8"/>
      <c r="QBO2" s="8"/>
      <c r="QBP2" s="8"/>
      <c r="QBQ2" s="8"/>
      <c r="QBR2" s="8"/>
      <c r="QBS2" s="8"/>
      <c r="QBT2" s="8"/>
      <c r="QBU2" s="8"/>
      <c r="QBV2" s="8"/>
      <c r="QBW2" s="8"/>
      <c r="QBX2" s="8"/>
      <c r="QBY2" s="8"/>
      <c r="QBZ2" s="8"/>
      <c r="QCA2" s="8"/>
      <c r="QCB2" s="8"/>
      <c r="QCC2" s="8"/>
      <c r="QCD2" s="8"/>
      <c r="QCE2" s="8"/>
      <c r="QCF2" s="8"/>
      <c r="QCG2" s="8"/>
      <c r="QCH2" s="8"/>
      <c r="QCI2" s="8"/>
      <c r="QCJ2" s="8"/>
      <c r="QCK2" s="8"/>
      <c r="QCL2" s="8"/>
      <c r="QCM2" s="8"/>
      <c r="QCN2" s="8"/>
      <c r="QCO2" s="8"/>
      <c r="QCP2" s="8"/>
      <c r="QCQ2" s="8"/>
      <c r="QCR2" s="8"/>
      <c r="QCS2" s="8"/>
      <c r="QCT2" s="8"/>
      <c r="QCU2" s="8"/>
      <c r="QCV2" s="8"/>
      <c r="QCW2" s="8"/>
      <c r="QCX2" s="8"/>
      <c r="QCY2" s="8"/>
      <c r="QCZ2" s="8"/>
      <c r="QDA2" s="8"/>
      <c r="QDB2" s="8"/>
      <c r="QDC2" s="8"/>
      <c r="QDD2" s="8"/>
      <c r="QDE2" s="8"/>
      <c r="QDF2" s="8"/>
      <c r="QDG2" s="8"/>
      <c r="QDH2" s="8"/>
      <c r="QDI2" s="8"/>
      <c r="QDJ2" s="8"/>
      <c r="QDK2" s="8"/>
      <c r="QDL2" s="8"/>
      <c r="QDM2" s="8"/>
      <c r="QDN2" s="8"/>
      <c r="QDO2" s="8"/>
      <c r="QDP2" s="8"/>
      <c r="QDQ2" s="8"/>
      <c r="QDR2" s="8"/>
      <c r="QDS2" s="8"/>
      <c r="QDT2" s="8"/>
      <c r="QDU2" s="8"/>
      <c r="QDV2" s="8"/>
      <c r="QDW2" s="8"/>
      <c r="QDX2" s="8"/>
      <c r="QDY2" s="8"/>
      <c r="QDZ2" s="8"/>
      <c r="QEA2" s="8"/>
      <c r="QEB2" s="8"/>
      <c r="QEC2" s="8"/>
      <c r="QED2" s="8"/>
      <c r="QEE2" s="8"/>
      <c r="QEF2" s="8"/>
      <c r="QEG2" s="8"/>
      <c r="QEH2" s="8"/>
      <c r="QEI2" s="8"/>
      <c r="QEJ2" s="8"/>
      <c r="QEK2" s="8"/>
      <c r="QEL2" s="8"/>
      <c r="QEM2" s="8"/>
      <c r="QEN2" s="8"/>
      <c r="QEO2" s="8"/>
      <c r="QEP2" s="8"/>
      <c r="QEQ2" s="8"/>
      <c r="QER2" s="8"/>
      <c r="QES2" s="8"/>
      <c r="QET2" s="8"/>
      <c r="QEU2" s="8"/>
      <c r="QEV2" s="8"/>
      <c r="QEW2" s="8"/>
      <c r="QEX2" s="8"/>
      <c r="QEY2" s="8"/>
      <c r="QEZ2" s="8"/>
      <c r="QFA2" s="8"/>
      <c r="QFB2" s="8"/>
      <c r="QFC2" s="8"/>
      <c r="QFD2" s="8"/>
      <c r="QFE2" s="8"/>
      <c r="QFF2" s="8"/>
      <c r="QFG2" s="8"/>
      <c r="QFH2" s="8"/>
      <c r="QFI2" s="8"/>
      <c r="QFJ2" s="8"/>
      <c r="QFK2" s="8"/>
      <c r="QFL2" s="8"/>
      <c r="QFM2" s="8"/>
      <c r="QFN2" s="8"/>
      <c r="QFO2" s="8"/>
      <c r="QFP2" s="8"/>
      <c r="QFQ2" s="8"/>
      <c r="QFR2" s="8"/>
      <c r="QFS2" s="8"/>
      <c r="QFT2" s="8"/>
      <c r="QFU2" s="8"/>
      <c r="QFV2" s="8"/>
      <c r="QFW2" s="8"/>
      <c r="QFX2" s="8"/>
      <c r="QFY2" s="8"/>
      <c r="QFZ2" s="8"/>
      <c r="QGA2" s="8"/>
      <c r="QGB2" s="8"/>
      <c r="QGC2" s="8"/>
      <c r="QGD2" s="8"/>
      <c r="QGE2" s="8"/>
      <c r="QGF2" s="8"/>
      <c r="QGG2" s="8"/>
      <c r="QGH2" s="8"/>
      <c r="QGI2" s="8"/>
      <c r="QGJ2" s="8"/>
      <c r="QGK2" s="8"/>
      <c r="QGL2" s="8"/>
      <c r="QGM2" s="8"/>
      <c r="QGN2" s="8"/>
      <c r="QGO2" s="8"/>
      <c r="QGP2" s="8"/>
      <c r="QGQ2" s="8"/>
      <c r="QGR2" s="8"/>
      <c r="QGS2" s="8"/>
      <c r="QGT2" s="8"/>
      <c r="QGU2" s="8"/>
      <c r="QGV2" s="8"/>
      <c r="QGW2" s="8"/>
      <c r="QGX2" s="8"/>
      <c r="QGY2" s="8"/>
      <c r="QGZ2" s="8"/>
      <c r="QHA2" s="8"/>
      <c r="QHB2" s="8"/>
      <c r="QHC2" s="8"/>
      <c r="QHD2" s="8"/>
      <c r="QHE2" s="8"/>
      <c r="QHF2" s="8"/>
      <c r="QHG2" s="8"/>
      <c r="QHH2" s="8"/>
      <c r="QHI2" s="8"/>
      <c r="QHJ2" s="8"/>
      <c r="QHK2" s="8"/>
      <c r="QHL2" s="8"/>
      <c r="QHM2" s="8"/>
      <c r="QHN2" s="8"/>
      <c r="QHO2" s="8"/>
      <c r="QHP2" s="8"/>
      <c r="QHQ2" s="8"/>
      <c r="QHR2" s="8"/>
      <c r="QHS2" s="8"/>
      <c r="QHT2" s="8"/>
      <c r="QHU2" s="8"/>
      <c r="QHV2" s="8"/>
      <c r="QHW2" s="8"/>
      <c r="QHX2" s="8"/>
      <c r="QHY2" s="8"/>
      <c r="QHZ2" s="8"/>
      <c r="QIA2" s="8"/>
      <c r="QIB2" s="8"/>
      <c r="QIC2" s="8"/>
      <c r="QID2" s="8"/>
      <c r="QIE2" s="8"/>
      <c r="QIF2" s="8"/>
      <c r="QIG2" s="8"/>
      <c r="QIH2" s="8"/>
      <c r="QII2" s="8"/>
      <c r="QIJ2" s="8"/>
      <c r="QIK2" s="8"/>
      <c r="QIL2" s="8"/>
      <c r="QIM2" s="8"/>
      <c r="QIN2" s="8"/>
      <c r="QIO2" s="8"/>
      <c r="QIP2" s="8"/>
      <c r="QIQ2" s="8"/>
      <c r="QIR2" s="8"/>
      <c r="QIS2" s="8"/>
      <c r="QIT2" s="8"/>
      <c r="QIU2" s="8"/>
      <c r="QIV2" s="8"/>
      <c r="QIW2" s="8"/>
      <c r="QIX2" s="8"/>
      <c r="QIY2" s="8"/>
      <c r="QIZ2" s="8"/>
      <c r="QJA2" s="8"/>
      <c r="QJB2" s="8"/>
      <c r="QJC2" s="8"/>
      <c r="QJD2" s="8"/>
      <c r="QJE2" s="8"/>
      <c r="QJF2" s="8"/>
      <c r="QJG2" s="8"/>
      <c r="QJH2" s="8"/>
      <c r="QJI2" s="8"/>
      <c r="QJJ2" s="8"/>
      <c r="QJK2" s="8"/>
      <c r="QJL2" s="8"/>
      <c r="QJM2" s="8"/>
      <c r="QJN2" s="8"/>
      <c r="QJO2" s="8"/>
      <c r="QJP2" s="8"/>
      <c r="QJQ2" s="8"/>
      <c r="QJR2" s="8"/>
      <c r="QJS2" s="8"/>
      <c r="QJT2" s="8"/>
      <c r="QJU2" s="8"/>
      <c r="QJV2" s="8"/>
      <c r="QJW2" s="8"/>
      <c r="QJX2" s="8"/>
      <c r="QJY2" s="8"/>
      <c r="QJZ2" s="8"/>
      <c r="QKA2" s="8"/>
      <c r="QKB2" s="8"/>
      <c r="QKC2" s="8"/>
      <c r="QKD2" s="8"/>
      <c r="QKE2" s="8"/>
      <c r="QKF2" s="8"/>
      <c r="QKG2" s="8"/>
      <c r="QKH2" s="8"/>
      <c r="QKI2" s="8"/>
      <c r="QKJ2" s="8"/>
      <c r="QKK2" s="8"/>
      <c r="QKL2" s="8"/>
      <c r="QKM2" s="8"/>
      <c r="QKN2" s="8"/>
      <c r="QKO2" s="8"/>
      <c r="QKP2" s="8"/>
      <c r="QKQ2" s="8"/>
      <c r="QKR2" s="8"/>
      <c r="QKS2" s="8"/>
      <c r="QKT2" s="8"/>
      <c r="QKU2" s="8"/>
      <c r="QKV2" s="8"/>
      <c r="QKW2" s="8"/>
      <c r="QKX2" s="8"/>
      <c r="QKY2" s="8"/>
      <c r="QKZ2" s="8"/>
      <c r="QLA2" s="8"/>
      <c r="QLB2" s="8"/>
      <c r="QLC2" s="8"/>
      <c r="QLD2" s="8"/>
      <c r="QLE2" s="8"/>
      <c r="QLF2" s="8"/>
      <c r="QLG2" s="8"/>
      <c r="QLH2" s="8"/>
      <c r="QLI2" s="8"/>
      <c r="QLJ2" s="8"/>
      <c r="QLK2" s="8"/>
      <c r="QLL2" s="8"/>
      <c r="QLM2" s="8"/>
      <c r="QLN2" s="8"/>
      <c r="QLO2" s="8"/>
      <c r="QLP2" s="8"/>
      <c r="QLQ2" s="8"/>
      <c r="QLR2" s="8"/>
      <c r="QLS2" s="8"/>
      <c r="QLT2" s="8"/>
      <c r="QLU2" s="8"/>
      <c r="QLV2" s="8"/>
      <c r="QLW2" s="8"/>
      <c r="QLX2" s="8"/>
      <c r="QLY2" s="8"/>
      <c r="QLZ2" s="8"/>
      <c r="QMA2" s="8"/>
      <c r="QMB2" s="8"/>
      <c r="QMC2" s="8"/>
      <c r="QMD2" s="8"/>
      <c r="QME2" s="8"/>
      <c r="QMF2" s="8"/>
      <c r="QMG2" s="8"/>
      <c r="QMH2" s="8"/>
      <c r="QMI2" s="8"/>
      <c r="QMJ2" s="8"/>
      <c r="QMK2" s="8"/>
      <c r="QML2" s="8"/>
      <c r="QMM2" s="8"/>
      <c r="QMN2" s="8"/>
      <c r="QMO2" s="8"/>
      <c r="QMP2" s="8"/>
      <c r="QMQ2" s="8"/>
      <c r="QMR2" s="8"/>
      <c r="QMS2" s="8"/>
      <c r="QMT2" s="8"/>
      <c r="QMU2" s="8"/>
      <c r="QMV2" s="8"/>
      <c r="QMW2" s="8"/>
      <c r="QMX2" s="8"/>
      <c r="QMY2" s="8"/>
      <c r="QMZ2" s="8"/>
      <c r="QNA2" s="8"/>
      <c r="QNB2" s="8"/>
      <c r="QNC2" s="8"/>
      <c r="QND2" s="8"/>
      <c r="QNE2" s="8"/>
      <c r="QNF2" s="8"/>
      <c r="QNG2" s="8"/>
      <c r="QNH2" s="8"/>
      <c r="QNI2" s="8"/>
      <c r="QNJ2" s="8"/>
      <c r="QNK2" s="8"/>
      <c r="QNL2" s="8"/>
      <c r="QNM2" s="8"/>
      <c r="QNN2" s="8"/>
      <c r="QNO2" s="8"/>
      <c r="QNP2" s="8"/>
      <c r="QNQ2" s="8"/>
      <c r="QNR2" s="8"/>
      <c r="QNS2" s="8"/>
      <c r="QNT2" s="8"/>
      <c r="QNU2" s="8"/>
      <c r="QNV2" s="8"/>
      <c r="QNW2" s="8"/>
      <c r="QNX2" s="8"/>
      <c r="QNY2" s="8"/>
      <c r="QNZ2" s="8"/>
      <c r="QOA2" s="8"/>
      <c r="QOB2" s="8"/>
      <c r="QOC2" s="8"/>
      <c r="QOD2" s="8"/>
      <c r="QOE2" s="8"/>
      <c r="QOF2" s="8"/>
      <c r="QOG2" s="8"/>
      <c r="QOH2" s="8"/>
      <c r="QOI2" s="8"/>
      <c r="QOJ2" s="8"/>
      <c r="QOK2" s="8"/>
      <c r="QOL2" s="8"/>
      <c r="QOM2" s="8"/>
      <c r="QON2" s="8"/>
      <c r="QOO2" s="8"/>
      <c r="QOP2" s="8"/>
      <c r="QOQ2" s="8"/>
      <c r="QOR2" s="8"/>
      <c r="QOS2" s="8"/>
      <c r="QOT2" s="8"/>
      <c r="QOU2" s="8"/>
      <c r="QOV2" s="8"/>
      <c r="QOW2" s="8"/>
      <c r="QOX2" s="8"/>
      <c r="QOY2" s="8"/>
      <c r="QOZ2" s="8"/>
      <c r="QPA2" s="8"/>
      <c r="QPB2" s="8"/>
      <c r="QPC2" s="8"/>
      <c r="QPD2" s="8"/>
      <c r="QPE2" s="8"/>
      <c r="QPF2" s="8"/>
      <c r="QPG2" s="8"/>
      <c r="QPH2" s="8"/>
      <c r="QPI2" s="8"/>
      <c r="QPJ2" s="8"/>
      <c r="QPK2" s="8"/>
      <c r="QPL2" s="8"/>
      <c r="QPM2" s="8"/>
      <c r="QPN2" s="8"/>
      <c r="QPO2" s="8"/>
      <c r="QPP2" s="8"/>
      <c r="QPQ2" s="8"/>
      <c r="QPR2" s="8"/>
      <c r="QPS2" s="8"/>
      <c r="QPT2" s="8"/>
      <c r="QPU2" s="8"/>
      <c r="QPV2" s="8"/>
      <c r="QPW2" s="8"/>
      <c r="QPX2" s="8"/>
      <c r="QPY2" s="8"/>
      <c r="QPZ2" s="8"/>
      <c r="QQA2" s="8"/>
      <c r="QQB2" s="8"/>
      <c r="QQC2" s="8"/>
      <c r="QQD2" s="8"/>
      <c r="QQE2" s="8"/>
      <c r="QQF2" s="8"/>
      <c r="QQG2" s="8"/>
      <c r="QQH2" s="8"/>
      <c r="QQI2" s="8"/>
      <c r="QQJ2" s="8"/>
      <c r="QQK2" s="8"/>
      <c r="QQL2" s="8"/>
      <c r="QQM2" s="8"/>
      <c r="QQN2" s="8"/>
      <c r="QQO2" s="8"/>
      <c r="QQP2" s="8"/>
      <c r="QQQ2" s="8"/>
      <c r="QQR2" s="8"/>
      <c r="QQS2" s="8"/>
      <c r="QQT2" s="8"/>
      <c r="QQU2" s="8"/>
      <c r="QQV2" s="8"/>
      <c r="QQW2" s="8"/>
      <c r="QQX2" s="8"/>
      <c r="QQY2" s="8"/>
      <c r="QQZ2" s="8"/>
      <c r="QRA2" s="8"/>
      <c r="QRB2" s="8"/>
      <c r="QRC2" s="8"/>
      <c r="QRD2" s="8"/>
      <c r="QRE2" s="8"/>
      <c r="QRF2" s="8"/>
      <c r="QRG2" s="8"/>
      <c r="QRH2" s="8"/>
      <c r="QRI2" s="8"/>
      <c r="QRJ2" s="8"/>
      <c r="QRK2" s="8"/>
      <c r="QRL2" s="8"/>
      <c r="QRM2" s="8"/>
      <c r="QRN2" s="8"/>
      <c r="QRO2" s="8"/>
      <c r="QRP2" s="8"/>
      <c r="QRQ2" s="8"/>
      <c r="QRR2" s="8"/>
      <c r="QRS2" s="8"/>
      <c r="QRT2" s="8"/>
      <c r="QRU2" s="8"/>
      <c r="QRV2" s="8"/>
      <c r="QRW2" s="8"/>
      <c r="QRX2" s="8"/>
      <c r="QRY2" s="8"/>
      <c r="QRZ2" s="8"/>
      <c r="QSA2" s="8"/>
      <c r="QSB2" s="8"/>
      <c r="QSC2" s="8"/>
      <c r="QSD2" s="8"/>
      <c r="QSE2" s="8"/>
      <c r="QSF2" s="8"/>
      <c r="QSG2" s="8"/>
      <c r="QSH2" s="8"/>
      <c r="QSI2" s="8"/>
      <c r="QSJ2" s="8"/>
      <c r="QSK2" s="8"/>
      <c r="QSL2" s="8"/>
      <c r="QSM2" s="8"/>
      <c r="QSN2" s="8"/>
      <c r="QSO2" s="8"/>
      <c r="QSP2" s="8"/>
      <c r="QSQ2" s="8"/>
      <c r="QSR2" s="8"/>
      <c r="QSS2" s="8"/>
      <c r="QST2" s="8"/>
      <c r="QSU2" s="8"/>
      <c r="QSV2" s="8"/>
      <c r="QSW2" s="8"/>
      <c r="QSX2" s="8"/>
      <c r="QSY2" s="8"/>
      <c r="QSZ2" s="8"/>
      <c r="QTA2" s="8"/>
      <c r="QTB2" s="8"/>
      <c r="QTC2" s="8"/>
      <c r="QTD2" s="8"/>
      <c r="QTE2" s="8"/>
      <c r="QTF2" s="8"/>
      <c r="QTG2" s="8"/>
      <c r="QTH2" s="8"/>
      <c r="QTI2" s="8"/>
      <c r="QTJ2" s="8"/>
      <c r="QTK2" s="8"/>
      <c r="QTL2" s="8"/>
      <c r="QTM2" s="8"/>
      <c r="QTN2" s="8"/>
      <c r="QTO2" s="8"/>
      <c r="QTP2" s="8"/>
      <c r="QTQ2" s="8"/>
      <c r="QTR2" s="8"/>
      <c r="QTS2" s="8"/>
      <c r="QTT2" s="8"/>
      <c r="QTU2" s="8"/>
      <c r="QTV2" s="8"/>
      <c r="QTW2" s="8"/>
      <c r="QTX2" s="8"/>
      <c r="QTY2" s="8"/>
      <c r="QTZ2" s="8"/>
      <c r="QUA2" s="8"/>
      <c r="QUB2" s="8"/>
      <c r="QUC2" s="8"/>
      <c r="QUD2" s="8"/>
      <c r="QUE2" s="8"/>
      <c r="QUF2" s="8"/>
      <c r="QUG2" s="8"/>
      <c r="QUH2" s="8"/>
      <c r="QUI2" s="8"/>
      <c r="QUJ2" s="8"/>
      <c r="QUK2" s="8"/>
      <c r="QUL2" s="8"/>
      <c r="QUM2" s="8"/>
      <c r="QUN2" s="8"/>
      <c r="QUO2" s="8"/>
      <c r="QUP2" s="8"/>
      <c r="QUQ2" s="8"/>
      <c r="QUR2" s="8"/>
      <c r="QUS2" s="8"/>
      <c r="QUT2" s="8"/>
      <c r="QUU2" s="8"/>
      <c r="QUV2" s="8"/>
      <c r="QUW2" s="8"/>
      <c r="QUX2" s="8"/>
      <c r="QUY2" s="8"/>
      <c r="QUZ2" s="8"/>
      <c r="QVA2" s="8"/>
      <c r="QVB2" s="8"/>
      <c r="QVC2" s="8"/>
      <c r="QVD2" s="8"/>
      <c r="QVE2" s="8"/>
      <c r="QVF2" s="8"/>
      <c r="QVG2" s="8"/>
      <c r="QVH2" s="8"/>
      <c r="QVI2" s="8"/>
      <c r="QVJ2" s="8"/>
      <c r="QVK2" s="8"/>
      <c r="QVL2" s="8"/>
      <c r="QVM2" s="8"/>
      <c r="QVN2" s="8"/>
      <c r="QVO2" s="8"/>
      <c r="QVP2" s="8"/>
      <c r="QVQ2" s="8"/>
      <c r="QVR2" s="8"/>
      <c r="QVS2" s="8"/>
      <c r="QVT2" s="8"/>
      <c r="QVU2" s="8"/>
      <c r="QVV2" s="8"/>
      <c r="QVW2" s="8"/>
      <c r="QVX2" s="8"/>
      <c r="QVY2" s="8"/>
      <c r="QVZ2" s="8"/>
      <c r="QWA2" s="8"/>
      <c r="QWB2" s="8"/>
      <c r="QWC2" s="8"/>
      <c r="QWD2" s="8"/>
      <c r="QWE2" s="8"/>
      <c r="QWF2" s="8"/>
      <c r="QWG2" s="8"/>
      <c r="QWH2" s="8"/>
      <c r="QWI2" s="8"/>
      <c r="QWJ2" s="8"/>
      <c r="QWK2" s="8"/>
      <c r="QWL2" s="8"/>
      <c r="QWM2" s="8"/>
      <c r="QWN2" s="8"/>
      <c r="QWO2" s="8"/>
      <c r="QWP2" s="8"/>
      <c r="QWQ2" s="8"/>
      <c r="QWR2" s="8"/>
      <c r="QWS2" s="8"/>
      <c r="QWT2" s="8"/>
      <c r="QWU2" s="8"/>
      <c r="QWV2" s="8"/>
      <c r="QWW2" s="8"/>
      <c r="QWX2" s="8"/>
      <c r="QWY2" s="8"/>
      <c r="QWZ2" s="8"/>
      <c r="QXA2" s="8"/>
      <c r="QXB2" s="8"/>
      <c r="QXC2" s="8"/>
      <c r="QXD2" s="8"/>
      <c r="QXE2" s="8"/>
      <c r="QXF2" s="8"/>
      <c r="QXG2" s="8"/>
      <c r="QXH2" s="8"/>
      <c r="QXI2" s="8"/>
      <c r="QXJ2" s="8"/>
      <c r="QXK2" s="8"/>
      <c r="QXL2" s="8"/>
      <c r="QXM2" s="8"/>
      <c r="QXN2" s="8"/>
      <c r="QXO2" s="8"/>
      <c r="QXP2" s="8"/>
      <c r="QXQ2" s="8"/>
      <c r="QXR2" s="8"/>
      <c r="QXS2" s="8"/>
      <c r="QXT2" s="8"/>
      <c r="QXU2" s="8"/>
      <c r="QXV2" s="8"/>
      <c r="QXW2" s="8"/>
      <c r="QXX2" s="8"/>
      <c r="QXY2" s="8"/>
      <c r="QXZ2" s="8"/>
      <c r="QYA2" s="8"/>
      <c r="QYB2" s="8"/>
      <c r="QYC2" s="8"/>
      <c r="QYD2" s="8"/>
      <c r="QYE2" s="8"/>
      <c r="QYF2" s="8"/>
      <c r="QYG2" s="8"/>
      <c r="QYH2" s="8"/>
      <c r="QYI2" s="8"/>
      <c r="QYJ2" s="8"/>
      <c r="QYK2" s="8"/>
      <c r="QYL2" s="8"/>
      <c r="QYM2" s="8"/>
      <c r="QYN2" s="8"/>
      <c r="QYO2" s="8"/>
      <c r="QYP2" s="8"/>
      <c r="QYQ2" s="8"/>
      <c r="QYR2" s="8"/>
      <c r="QYS2" s="8"/>
      <c r="QYT2" s="8"/>
      <c r="QYU2" s="8"/>
      <c r="QYV2" s="8"/>
      <c r="QYW2" s="8"/>
      <c r="QYX2" s="8"/>
      <c r="QYY2" s="8"/>
      <c r="QYZ2" s="8"/>
      <c r="QZA2" s="8"/>
      <c r="QZB2" s="8"/>
      <c r="QZC2" s="8"/>
      <c r="QZD2" s="8"/>
      <c r="QZE2" s="8"/>
      <c r="QZF2" s="8"/>
      <c r="QZG2" s="8"/>
      <c r="QZH2" s="8"/>
      <c r="QZI2" s="8"/>
      <c r="QZJ2" s="8"/>
      <c r="QZK2" s="8"/>
      <c r="QZL2" s="8"/>
      <c r="QZM2" s="8"/>
      <c r="QZN2" s="8"/>
      <c r="QZO2" s="8"/>
      <c r="QZP2" s="8"/>
      <c r="QZQ2" s="8"/>
      <c r="QZR2" s="8"/>
      <c r="QZS2" s="8"/>
      <c r="QZT2" s="8"/>
      <c r="QZU2" s="8"/>
      <c r="QZV2" s="8"/>
      <c r="QZW2" s="8"/>
      <c r="QZX2" s="8"/>
      <c r="QZY2" s="8"/>
      <c r="QZZ2" s="8"/>
      <c r="RAA2" s="8"/>
      <c r="RAB2" s="8"/>
      <c r="RAC2" s="8"/>
      <c r="RAD2" s="8"/>
      <c r="RAE2" s="8"/>
      <c r="RAF2" s="8"/>
      <c r="RAG2" s="8"/>
      <c r="RAH2" s="8"/>
      <c r="RAI2" s="8"/>
      <c r="RAJ2" s="8"/>
      <c r="RAK2" s="8"/>
      <c r="RAL2" s="8"/>
      <c r="RAM2" s="8"/>
      <c r="RAN2" s="8"/>
      <c r="RAO2" s="8"/>
      <c r="RAP2" s="8"/>
      <c r="RAQ2" s="8"/>
      <c r="RAR2" s="8"/>
      <c r="RAS2" s="8"/>
      <c r="RAT2" s="8"/>
      <c r="RAU2" s="8"/>
      <c r="RAV2" s="8"/>
      <c r="RAW2" s="8"/>
      <c r="RAX2" s="8"/>
      <c r="RAY2" s="8"/>
      <c r="RAZ2" s="8"/>
      <c r="RBA2" s="8"/>
      <c r="RBB2" s="8"/>
      <c r="RBC2" s="8"/>
      <c r="RBD2" s="8"/>
      <c r="RBE2" s="8"/>
      <c r="RBF2" s="8"/>
      <c r="RBG2" s="8"/>
      <c r="RBH2" s="8"/>
      <c r="RBI2" s="8"/>
      <c r="RBJ2" s="8"/>
      <c r="RBK2" s="8"/>
      <c r="RBL2" s="8"/>
      <c r="RBM2" s="8"/>
      <c r="RBN2" s="8"/>
      <c r="RBO2" s="8"/>
      <c r="RBP2" s="8"/>
      <c r="RBQ2" s="8"/>
      <c r="RBR2" s="8"/>
      <c r="RBS2" s="8"/>
      <c r="RBT2" s="8"/>
      <c r="RBU2" s="8"/>
      <c r="RBV2" s="8"/>
      <c r="RBW2" s="8"/>
      <c r="RBX2" s="8"/>
      <c r="RBY2" s="8"/>
      <c r="RBZ2" s="8"/>
      <c r="RCA2" s="8"/>
      <c r="RCB2" s="8"/>
      <c r="RCC2" s="8"/>
      <c r="RCD2" s="8"/>
      <c r="RCE2" s="8"/>
      <c r="RCF2" s="8"/>
      <c r="RCG2" s="8"/>
      <c r="RCH2" s="8"/>
      <c r="RCI2" s="8"/>
      <c r="RCJ2" s="8"/>
      <c r="RCK2" s="8"/>
      <c r="RCL2" s="8"/>
      <c r="RCM2" s="8"/>
      <c r="RCN2" s="8"/>
      <c r="RCO2" s="8"/>
      <c r="RCP2" s="8"/>
      <c r="RCQ2" s="8"/>
      <c r="RCR2" s="8"/>
      <c r="RCS2" s="8"/>
      <c r="RCT2" s="8"/>
      <c r="RCU2" s="8"/>
      <c r="RCV2" s="8"/>
      <c r="RCW2" s="8"/>
      <c r="RCX2" s="8"/>
      <c r="RCY2" s="8"/>
      <c r="RCZ2" s="8"/>
      <c r="RDA2" s="8"/>
      <c r="RDB2" s="8"/>
      <c r="RDC2" s="8"/>
      <c r="RDD2" s="8"/>
      <c r="RDE2" s="8"/>
      <c r="RDF2" s="8"/>
      <c r="RDG2" s="8"/>
      <c r="RDH2" s="8"/>
      <c r="RDI2" s="8"/>
      <c r="RDJ2" s="8"/>
      <c r="RDK2" s="8"/>
      <c r="RDL2" s="8"/>
      <c r="RDM2" s="8"/>
      <c r="RDN2" s="8"/>
      <c r="RDO2" s="8"/>
      <c r="RDP2" s="8"/>
      <c r="RDQ2" s="8"/>
      <c r="RDR2" s="8"/>
      <c r="RDS2" s="8"/>
      <c r="RDT2" s="8"/>
      <c r="RDU2" s="8"/>
      <c r="RDV2" s="8"/>
      <c r="RDW2" s="8"/>
      <c r="RDX2" s="8"/>
      <c r="RDY2" s="8"/>
      <c r="RDZ2" s="8"/>
      <c r="REA2" s="8"/>
      <c r="REB2" s="8"/>
      <c r="REC2" s="8"/>
      <c r="RED2" s="8"/>
      <c r="REE2" s="8"/>
      <c r="REF2" s="8"/>
      <c r="REG2" s="8"/>
      <c r="REH2" s="8"/>
      <c r="REI2" s="8"/>
      <c r="REJ2" s="8"/>
      <c r="REK2" s="8"/>
      <c r="REL2" s="8"/>
      <c r="REM2" s="8"/>
      <c r="REN2" s="8"/>
      <c r="REO2" s="8"/>
      <c r="REP2" s="8"/>
      <c r="REQ2" s="8"/>
      <c r="RER2" s="8"/>
      <c r="RES2" s="8"/>
      <c r="RET2" s="8"/>
      <c r="REU2" s="8"/>
      <c r="REV2" s="8"/>
      <c r="REW2" s="8"/>
      <c r="REX2" s="8"/>
      <c r="REY2" s="8"/>
      <c r="REZ2" s="8"/>
      <c r="RFA2" s="8"/>
      <c r="RFB2" s="8"/>
      <c r="RFC2" s="8"/>
      <c r="RFD2" s="8"/>
      <c r="RFE2" s="8"/>
      <c r="RFF2" s="8"/>
      <c r="RFG2" s="8"/>
      <c r="RFH2" s="8"/>
      <c r="RFI2" s="8"/>
      <c r="RFJ2" s="8"/>
      <c r="RFK2" s="8"/>
      <c r="RFL2" s="8"/>
      <c r="RFM2" s="8"/>
      <c r="RFN2" s="8"/>
      <c r="RFO2" s="8"/>
      <c r="RFP2" s="8"/>
      <c r="RFQ2" s="8"/>
      <c r="RFR2" s="8"/>
      <c r="RFS2" s="8"/>
      <c r="RFT2" s="8"/>
      <c r="RFU2" s="8"/>
      <c r="RFV2" s="8"/>
      <c r="RFW2" s="8"/>
      <c r="RFX2" s="8"/>
      <c r="RFY2" s="8"/>
      <c r="RFZ2" s="8"/>
      <c r="RGA2" s="8"/>
      <c r="RGB2" s="8"/>
      <c r="RGC2" s="8"/>
      <c r="RGD2" s="8"/>
      <c r="RGE2" s="8"/>
      <c r="RGF2" s="8"/>
      <c r="RGG2" s="8"/>
      <c r="RGH2" s="8"/>
      <c r="RGI2" s="8"/>
      <c r="RGJ2" s="8"/>
      <c r="RGK2" s="8"/>
      <c r="RGL2" s="8"/>
      <c r="RGM2" s="8"/>
      <c r="RGN2" s="8"/>
      <c r="RGO2" s="8"/>
      <c r="RGP2" s="8"/>
      <c r="RGQ2" s="8"/>
      <c r="RGR2" s="8"/>
      <c r="RGS2" s="8"/>
      <c r="RGT2" s="8"/>
      <c r="RGU2" s="8"/>
      <c r="RGV2" s="8"/>
      <c r="RGW2" s="8"/>
      <c r="RGX2" s="8"/>
      <c r="RGY2" s="8"/>
      <c r="RGZ2" s="8"/>
      <c r="RHA2" s="8"/>
      <c r="RHB2" s="8"/>
      <c r="RHC2" s="8"/>
      <c r="RHD2" s="8"/>
      <c r="RHE2" s="8"/>
      <c r="RHF2" s="8"/>
      <c r="RHG2" s="8"/>
      <c r="RHH2" s="8"/>
      <c r="RHI2" s="8"/>
      <c r="RHJ2" s="8"/>
      <c r="RHK2" s="8"/>
      <c r="RHL2" s="8"/>
      <c r="RHM2" s="8"/>
      <c r="RHN2" s="8"/>
      <c r="RHO2" s="8"/>
      <c r="RHP2" s="8"/>
      <c r="RHQ2" s="8"/>
      <c r="RHR2" s="8"/>
      <c r="RHS2" s="8"/>
      <c r="RHT2" s="8"/>
      <c r="RHU2" s="8"/>
      <c r="RHV2" s="8"/>
      <c r="RHW2" s="8"/>
      <c r="RHX2" s="8"/>
      <c r="RHY2" s="8"/>
      <c r="RHZ2" s="8"/>
      <c r="RIA2" s="8"/>
      <c r="RIB2" s="8"/>
      <c r="RIC2" s="8"/>
      <c r="RID2" s="8"/>
      <c r="RIE2" s="8"/>
      <c r="RIF2" s="8"/>
      <c r="RIG2" s="8"/>
      <c r="RIH2" s="8"/>
      <c r="RII2" s="8"/>
      <c r="RIJ2" s="8"/>
      <c r="RIK2" s="8"/>
      <c r="RIL2" s="8"/>
      <c r="RIM2" s="8"/>
      <c r="RIN2" s="8"/>
      <c r="RIO2" s="8"/>
      <c r="RIP2" s="8"/>
      <c r="RIQ2" s="8"/>
      <c r="RIR2" s="8"/>
      <c r="RIS2" s="8"/>
      <c r="RIT2" s="8"/>
      <c r="RIU2" s="8"/>
      <c r="RIV2" s="8"/>
      <c r="RIW2" s="8"/>
      <c r="RIX2" s="8"/>
      <c r="RIY2" s="8"/>
      <c r="RIZ2" s="8"/>
      <c r="RJA2" s="8"/>
      <c r="RJB2" s="8"/>
      <c r="RJC2" s="8"/>
      <c r="RJD2" s="8"/>
      <c r="RJE2" s="8"/>
      <c r="RJF2" s="8"/>
      <c r="RJG2" s="8"/>
      <c r="RJH2" s="8"/>
      <c r="RJI2" s="8"/>
      <c r="RJJ2" s="8"/>
      <c r="RJK2" s="8"/>
      <c r="RJL2" s="8"/>
      <c r="RJM2" s="8"/>
      <c r="RJN2" s="8"/>
      <c r="RJO2" s="8"/>
      <c r="RJP2" s="8"/>
      <c r="RJQ2" s="8"/>
      <c r="RJR2" s="8"/>
      <c r="RJS2" s="8"/>
      <c r="RJT2" s="8"/>
      <c r="RJU2" s="8"/>
      <c r="RJV2" s="8"/>
      <c r="RJW2" s="8"/>
      <c r="RJX2" s="8"/>
      <c r="RJY2" s="8"/>
      <c r="RJZ2" s="8"/>
      <c r="RKA2" s="8"/>
      <c r="RKB2" s="8"/>
      <c r="RKC2" s="8"/>
      <c r="RKD2" s="8"/>
      <c r="RKE2" s="8"/>
      <c r="RKF2" s="8"/>
      <c r="RKG2" s="8"/>
      <c r="RKH2" s="8"/>
      <c r="RKI2" s="8"/>
      <c r="RKJ2" s="8"/>
      <c r="RKK2" s="8"/>
      <c r="RKL2" s="8"/>
      <c r="RKM2" s="8"/>
      <c r="RKN2" s="8"/>
      <c r="RKO2" s="8"/>
      <c r="RKP2" s="8"/>
      <c r="RKQ2" s="8"/>
      <c r="RKR2" s="8"/>
      <c r="RKS2" s="8"/>
      <c r="RKT2" s="8"/>
      <c r="RKU2" s="8"/>
      <c r="RKV2" s="8"/>
      <c r="RKW2" s="8"/>
      <c r="RKX2" s="8"/>
      <c r="RKY2" s="8"/>
      <c r="RKZ2" s="8"/>
      <c r="RLA2" s="8"/>
      <c r="RLB2" s="8"/>
      <c r="RLC2" s="8"/>
      <c r="RLD2" s="8"/>
      <c r="RLE2" s="8"/>
      <c r="RLF2" s="8"/>
      <c r="RLG2" s="8"/>
      <c r="RLH2" s="8"/>
      <c r="RLI2" s="8"/>
      <c r="RLJ2" s="8"/>
      <c r="RLK2" s="8"/>
      <c r="RLL2" s="8"/>
      <c r="RLM2" s="8"/>
      <c r="RLN2" s="8"/>
      <c r="RLO2" s="8"/>
      <c r="RLP2" s="8"/>
      <c r="RLQ2" s="8"/>
      <c r="RLR2" s="8"/>
      <c r="RLS2" s="8"/>
      <c r="RLT2" s="8"/>
      <c r="RLU2" s="8"/>
      <c r="RLV2" s="8"/>
      <c r="RLW2" s="8"/>
      <c r="RLX2" s="8"/>
      <c r="RLY2" s="8"/>
      <c r="RLZ2" s="8"/>
      <c r="RMA2" s="8"/>
      <c r="RMB2" s="8"/>
      <c r="RMC2" s="8"/>
      <c r="RMD2" s="8"/>
      <c r="RME2" s="8"/>
      <c r="RMF2" s="8"/>
      <c r="RMG2" s="8"/>
      <c r="RMH2" s="8"/>
      <c r="RMI2" s="8"/>
      <c r="RMJ2" s="8"/>
      <c r="RMK2" s="8"/>
      <c r="RML2" s="8"/>
      <c r="RMM2" s="8"/>
      <c r="RMN2" s="8"/>
      <c r="RMO2" s="8"/>
      <c r="RMP2" s="8"/>
      <c r="RMQ2" s="8"/>
      <c r="RMR2" s="8"/>
      <c r="RMS2" s="8"/>
      <c r="RMT2" s="8"/>
      <c r="RMU2" s="8"/>
      <c r="RMV2" s="8"/>
      <c r="RMW2" s="8"/>
      <c r="RMX2" s="8"/>
      <c r="RMY2" s="8"/>
      <c r="RMZ2" s="8"/>
      <c r="RNA2" s="8"/>
      <c r="RNB2" s="8"/>
      <c r="RNC2" s="8"/>
      <c r="RND2" s="8"/>
      <c r="RNE2" s="8"/>
      <c r="RNF2" s="8"/>
      <c r="RNG2" s="8"/>
      <c r="RNH2" s="8"/>
      <c r="RNI2" s="8"/>
      <c r="RNJ2" s="8"/>
      <c r="RNK2" s="8"/>
      <c r="RNL2" s="8"/>
      <c r="RNM2" s="8"/>
      <c r="RNN2" s="8"/>
      <c r="RNO2" s="8"/>
      <c r="RNP2" s="8"/>
      <c r="RNQ2" s="8"/>
      <c r="RNR2" s="8"/>
      <c r="RNS2" s="8"/>
      <c r="RNT2" s="8"/>
      <c r="RNU2" s="8"/>
      <c r="RNV2" s="8"/>
      <c r="RNW2" s="8"/>
      <c r="RNX2" s="8"/>
      <c r="RNY2" s="8"/>
      <c r="RNZ2" s="8"/>
      <c r="ROA2" s="8"/>
      <c r="ROB2" s="8"/>
      <c r="ROC2" s="8"/>
      <c r="ROD2" s="8"/>
      <c r="ROE2" s="8"/>
      <c r="ROF2" s="8"/>
      <c r="ROG2" s="8"/>
      <c r="ROH2" s="8"/>
      <c r="ROI2" s="8"/>
      <c r="ROJ2" s="8"/>
      <c r="ROK2" s="8"/>
      <c r="ROL2" s="8"/>
      <c r="ROM2" s="8"/>
      <c r="RON2" s="8"/>
      <c r="ROO2" s="8"/>
      <c r="ROP2" s="8"/>
      <c r="ROQ2" s="8"/>
      <c r="ROR2" s="8"/>
      <c r="ROS2" s="8"/>
      <c r="ROT2" s="8"/>
      <c r="ROU2" s="8"/>
      <c r="ROV2" s="8"/>
      <c r="ROW2" s="8"/>
      <c r="ROX2" s="8"/>
      <c r="ROY2" s="8"/>
      <c r="ROZ2" s="8"/>
      <c r="RPA2" s="8"/>
      <c r="RPB2" s="8"/>
      <c r="RPC2" s="8"/>
      <c r="RPD2" s="8"/>
      <c r="RPE2" s="8"/>
      <c r="RPF2" s="8"/>
      <c r="RPG2" s="8"/>
      <c r="RPH2" s="8"/>
      <c r="RPI2" s="8"/>
      <c r="RPJ2" s="8"/>
      <c r="RPK2" s="8"/>
      <c r="RPL2" s="8"/>
      <c r="RPM2" s="8"/>
      <c r="RPN2" s="8"/>
      <c r="RPO2" s="8"/>
      <c r="RPP2" s="8"/>
      <c r="RPQ2" s="8"/>
      <c r="RPR2" s="8"/>
      <c r="RPS2" s="8"/>
      <c r="RPT2" s="8"/>
      <c r="RPU2" s="8"/>
      <c r="RPV2" s="8"/>
      <c r="RPW2" s="8"/>
      <c r="RPX2" s="8"/>
      <c r="RPY2" s="8"/>
      <c r="RPZ2" s="8"/>
      <c r="RQA2" s="8"/>
      <c r="RQB2" s="8"/>
      <c r="RQC2" s="8"/>
      <c r="RQD2" s="8"/>
      <c r="RQE2" s="8"/>
      <c r="RQF2" s="8"/>
      <c r="RQG2" s="8"/>
      <c r="RQH2" s="8"/>
      <c r="RQI2" s="8"/>
      <c r="RQJ2" s="8"/>
      <c r="RQK2" s="8"/>
      <c r="RQL2" s="8"/>
      <c r="RQM2" s="8"/>
      <c r="RQN2" s="8"/>
      <c r="RQO2" s="8"/>
      <c r="RQP2" s="8"/>
      <c r="RQQ2" s="8"/>
      <c r="RQR2" s="8"/>
      <c r="RQS2" s="8"/>
      <c r="RQT2" s="8"/>
      <c r="RQU2" s="8"/>
      <c r="RQV2" s="8"/>
      <c r="RQW2" s="8"/>
      <c r="RQX2" s="8"/>
      <c r="RQY2" s="8"/>
      <c r="RQZ2" s="8"/>
      <c r="RRA2" s="8"/>
      <c r="RRB2" s="8"/>
      <c r="RRC2" s="8"/>
      <c r="RRD2" s="8"/>
      <c r="RRE2" s="8"/>
      <c r="RRF2" s="8"/>
      <c r="RRG2" s="8"/>
      <c r="RRH2" s="8"/>
      <c r="RRI2" s="8"/>
      <c r="RRJ2" s="8"/>
      <c r="RRK2" s="8"/>
      <c r="RRL2" s="8"/>
      <c r="RRM2" s="8"/>
      <c r="RRN2" s="8"/>
      <c r="RRO2" s="8"/>
      <c r="RRP2" s="8"/>
      <c r="RRQ2" s="8"/>
      <c r="RRR2" s="8"/>
      <c r="RRS2" s="8"/>
      <c r="RRT2" s="8"/>
      <c r="RRU2" s="8"/>
      <c r="RRV2" s="8"/>
      <c r="RRW2" s="8"/>
      <c r="RRX2" s="8"/>
      <c r="RRY2" s="8"/>
      <c r="RRZ2" s="8"/>
      <c r="RSA2" s="8"/>
      <c r="RSB2" s="8"/>
      <c r="RSC2" s="8"/>
      <c r="RSD2" s="8"/>
      <c r="RSE2" s="8"/>
      <c r="RSF2" s="8"/>
      <c r="RSG2" s="8"/>
      <c r="RSH2" s="8"/>
      <c r="RSI2" s="8"/>
      <c r="RSJ2" s="8"/>
      <c r="RSK2" s="8"/>
      <c r="RSL2" s="8"/>
      <c r="RSM2" s="8"/>
      <c r="RSN2" s="8"/>
      <c r="RSO2" s="8"/>
      <c r="RSP2" s="8"/>
      <c r="RSQ2" s="8"/>
      <c r="RSR2" s="8"/>
      <c r="RSS2" s="8"/>
      <c r="RST2" s="8"/>
      <c r="RSU2" s="8"/>
      <c r="RSV2" s="8"/>
      <c r="RSW2" s="8"/>
      <c r="RSX2" s="8"/>
      <c r="RSY2" s="8"/>
      <c r="RSZ2" s="8"/>
      <c r="RTA2" s="8"/>
      <c r="RTB2" s="8"/>
      <c r="RTC2" s="8"/>
      <c r="RTD2" s="8"/>
      <c r="RTE2" s="8"/>
      <c r="RTF2" s="8"/>
      <c r="RTG2" s="8"/>
      <c r="RTH2" s="8"/>
      <c r="RTI2" s="8"/>
      <c r="RTJ2" s="8"/>
      <c r="RTK2" s="8"/>
      <c r="RTL2" s="8"/>
      <c r="RTM2" s="8"/>
      <c r="RTN2" s="8"/>
      <c r="RTO2" s="8"/>
      <c r="RTP2" s="8"/>
      <c r="RTQ2" s="8"/>
      <c r="RTR2" s="8"/>
      <c r="RTS2" s="8"/>
      <c r="RTT2" s="8"/>
      <c r="RTU2" s="8"/>
      <c r="RTV2" s="8"/>
      <c r="RTW2" s="8"/>
      <c r="RTX2" s="8"/>
      <c r="RTY2" s="8"/>
      <c r="RTZ2" s="8"/>
      <c r="RUA2" s="8"/>
      <c r="RUB2" s="8"/>
      <c r="RUC2" s="8"/>
      <c r="RUD2" s="8"/>
      <c r="RUE2" s="8"/>
      <c r="RUF2" s="8"/>
      <c r="RUG2" s="8"/>
      <c r="RUH2" s="8"/>
      <c r="RUI2" s="8"/>
      <c r="RUJ2" s="8"/>
      <c r="RUK2" s="8"/>
      <c r="RUL2" s="8"/>
      <c r="RUM2" s="8"/>
      <c r="RUN2" s="8"/>
      <c r="RUO2" s="8"/>
      <c r="RUP2" s="8"/>
      <c r="RUQ2" s="8"/>
      <c r="RUR2" s="8"/>
      <c r="RUS2" s="8"/>
      <c r="RUT2" s="8"/>
      <c r="RUU2" s="8"/>
      <c r="RUV2" s="8"/>
      <c r="RUW2" s="8"/>
      <c r="RUX2" s="8"/>
      <c r="RUY2" s="8"/>
      <c r="RUZ2" s="8"/>
      <c r="RVA2" s="8"/>
      <c r="RVB2" s="8"/>
      <c r="RVC2" s="8"/>
      <c r="RVD2" s="8"/>
      <c r="RVE2" s="8"/>
      <c r="RVF2" s="8"/>
      <c r="RVG2" s="8"/>
      <c r="RVH2" s="8"/>
      <c r="RVI2" s="8"/>
      <c r="RVJ2" s="8"/>
      <c r="RVK2" s="8"/>
      <c r="RVL2" s="8"/>
      <c r="RVM2" s="8"/>
      <c r="RVN2" s="8"/>
      <c r="RVO2" s="8"/>
      <c r="RVP2" s="8"/>
      <c r="RVQ2" s="8"/>
      <c r="RVR2" s="8"/>
      <c r="RVS2" s="8"/>
      <c r="RVT2" s="8"/>
      <c r="RVU2" s="8"/>
      <c r="RVV2" s="8"/>
      <c r="RVW2" s="8"/>
      <c r="RVX2" s="8"/>
      <c r="RVY2" s="8"/>
      <c r="RVZ2" s="8"/>
      <c r="RWA2" s="8"/>
      <c r="RWB2" s="8"/>
      <c r="RWC2" s="8"/>
      <c r="RWD2" s="8"/>
      <c r="RWE2" s="8"/>
      <c r="RWF2" s="8"/>
      <c r="RWG2" s="8"/>
      <c r="RWH2" s="8"/>
      <c r="RWI2" s="8"/>
      <c r="RWJ2" s="8"/>
      <c r="RWK2" s="8"/>
      <c r="RWL2" s="8"/>
      <c r="RWM2" s="8"/>
      <c r="RWN2" s="8"/>
      <c r="RWO2" s="8"/>
      <c r="RWP2" s="8"/>
      <c r="RWQ2" s="8"/>
      <c r="RWR2" s="8"/>
      <c r="RWS2" s="8"/>
      <c r="RWT2" s="8"/>
      <c r="RWU2" s="8"/>
      <c r="RWV2" s="8"/>
      <c r="RWW2" s="8"/>
      <c r="RWX2" s="8"/>
      <c r="RWY2" s="8"/>
      <c r="RWZ2" s="8"/>
      <c r="RXA2" s="8"/>
      <c r="RXB2" s="8"/>
      <c r="RXC2" s="8"/>
      <c r="RXD2" s="8"/>
      <c r="RXE2" s="8"/>
      <c r="RXF2" s="8"/>
      <c r="RXG2" s="8"/>
      <c r="RXH2" s="8"/>
      <c r="RXI2" s="8"/>
      <c r="RXJ2" s="8"/>
      <c r="RXK2" s="8"/>
      <c r="RXL2" s="8"/>
      <c r="RXM2" s="8"/>
      <c r="RXN2" s="8"/>
      <c r="RXO2" s="8"/>
      <c r="RXP2" s="8"/>
      <c r="RXQ2" s="8"/>
      <c r="RXR2" s="8"/>
      <c r="RXS2" s="8"/>
      <c r="RXT2" s="8"/>
      <c r="RXU2" s="8"/>
      <c r="RXV2" s="8"/>
      <c r="RXW2" s="8"/>
      <c r="RXX2" s="8"/>
      <c r="RXY2" s="8"/>
      <c r="RXZ2" s="8"/>
      <c r="RYA2" s="8"/>
      <c r="RYB2" s="8"/>
      <c r="RYC2" s="8"/>
      <c r="RYD2" s="8"/>
      <c r="RYE2" s="8"/>
      <c r="RYF2" s="8"/>
      <c r="RYG2" s="8"/>
      <c r="RYH2" s="8"/>
      <c r="RYI2" s="8"/>
      <c r="RYJ2" s="8"/>
      <c r="RYK2" s="8"/>
      <c r="RYL2" s="8"/>
      <c r="RYM2" s="8"/>
      <c r="RYN2" s="8"/>
      <c r="RYO2" s="8"/>
      <c r="RYP2" s="8"/>
      <c r="RYQ2" s="8"/>
      <c r="RYR2" s="8"/>
      <c r="RYS2" s="8"/>
      <c r="RYT2" s="8"/>
      <c r="RYU2" s="8"/>
      <c r="RYV2" s="8"/>
      <c r="RYW2" s="8"/>
      <c r="RYX2" s="8"/>
      <c r="RYY2" s="8"/>
      <c r="RYZ2" s="8"/>
      <c r="RZA2" s="8"/>
      <c r="RZB2" s="8"/>
      <c r="RZC2" s="8"/>
      <c r="RZD2" s="8"/>
      <c r="RZE2" s="8"/>
      <c r="RZF2" s="8"/>
      <c r="RZG2" s="8"/>
      <c r="RZH2" s="8"/>
      <c r="RZI2" s="8"/>
      <c r="RZJ2" s="8"/>
      <c r="RZK2" s="8"/>
      <c r="RZL2" s="8"/>
      <c r="RZM2" s="8"/>
      <c r="RZN2" s="8"/>
      <c r="RZO2" s="8"/>
      <c r="RZP2" s="8"/>
      <c r="RZQ2" s="8"/>
      <c r="RZR2" s="8"/>
      <c r="RZS2" s="8"/>
      <c r="RZT2" s="8"/>
      <c r="RZU2" s="8"/>
      <c r="RZV2" s="8"/>
      <c r="RZW2" s="8"/>
      <c r="RZX2" s="8"/>
      <c r="RZY2" s="8"/>
      <c r="RZZ2" s="8"/>
      <c r="SAA2" s="8"/>
      <c r="SAB2" s="8"/>
      <c r="SAC2" s="8"/>
      <c r="SAD2" s="8"/>
      <c r="SAE2" s="8"/>
      <c r="SAF2" s="8"/>
      <c r="SAG2" s="8"/>
      <c r="SAH2" s="8"/>
      <c r="SAI2" s="8"/>
      <c r="SAJ2" s="8"/>
      <c r="SAK2" s="8"/>
      <c r="SAL2" s="8"/>
      <c r="SAM2" s="8"/>
      <c r="SAN2" s="8"/>
      <c r="SAO2" s="8"/>
      <c r="SAP2" s="8"/>
      <c r="SAQ2" s="8"/>
      <c r="SAR2" s="8"/>
      <c r="SAS2" s="8"/>
      <c r="SAT2" s="8"/>
      <c r="SAU2" s="8"/>
      <c r="SAV2" s="8"/>
      <c r="SAW2" s="8"/>
      <c r="SAX2" s="8"/>
      <c r="SAY2" s="8"/>
      <c r="SAZ2" s="8"/>
      <c r="SBA2" s="8"/>
      <c r="SBB2" s="8"/>
      <c r="SBC2" s="8"/>
      <c r="SBD2" s="8"/>
      <c r="SBE2" s="8"/>
      <c r="SBF2" s="8"/>
      <c r="SBG2" s="8"/>
      <c r="SBH2" s="8"/>
      <c r="SBI2" s="8"/>
      <c r="SBJ2" s="8"/>
      <c r="SBK2" s="8"/>
      <c r="SBL2" s="8"/>
      <c r="SBM2" s="8"/>
      <c r="SBN2" s="8"/>
      <c r="SBO2" s="8"/>
      <c r="SBP2" s="8"/>
      <c r="SBQ2" s="8"/>
      <c r="SBR2" s="8"/>
      <c r="SBS2" s="8"/>
      <c r="SBT2" s="8"/>
      <c r="SBU2" s="8"/>
      <c r="SBV2" s="8"/>
      <c r="SBW2" s="8"/>
      <c r="SBX2" s="8"/>
      <c r="SBY2" s="8"/>
      <c r="SBZ2" s="8"/>
      <c r="SCA2" s="8"/>
      <c r="SCB2" s="8"/>
      <c r="SCC2" s="8"/>
      <c r="SCD2" s="8"/>
      <c r="SCE2" s="8"/>
      <c r="SCF2" s="8"/>
      <c r="SCG2" s="8"/>
      <c r="SCH2" s="8"/>
      <c r="SCI2" s="8"/>
      <c r="SCJ2" s="8"/>
      <c r="SCK2" s="8"/>
      <c r="SCL2" s="8"/>
      <c r="SCM2" s="8"/>
      <c r="SCN2" s="8"/>
      <c r="SCO2" s="8"/>
      <c r="SCP2" s="8"/>
      <c r="SCQ2" s="8"/>
      <c r="SCR2" s="8"/>
      <c r="SCS2" s="8"/>
      <c r="SCT2" s="8"/>
      <c r="SCU2" s="8"/>
      <c r="SCV2" s="8"/>
      <c r="SCW2" s="8"/>
      <c r="SCX2" s="8"/>
      <c r="SCY2" s="8"/>
      <c r="SCZ2" s="8"/>
      <c r="SDA2" s="8"/>
      <c r="SDB2" s="8"/>
      <c r="SDC2" s="8"/>
      <c r="SDD2" s="8"/>
      <c r="SDE2" s="8"/>
      <c r="SDF2" s="8"/>
      <c r="SDG2" s="8"/>
      <c r="SDH2" s="8"/>
      <c r="SDI2" s="8"/>
      <c r="SDJ2" s="8"/>
      <c r="SDK2" s="8"/>
      <c r="SDL2" s="8"/>
      <c r="SDM2" s="8"/>
      <c r="SDN2" s="8"/>
      <c r="SDO2" s="8"/>
      <c r="SDP2" s="8"/>
      <c r="SDQ2" s="8"/>
      <c r="SDR2" s="8"/>
      <c r="SDS2" s="8"/>
      <c r="SDT2" s="8"/>
      <c r="SDU2" s="8"/>
      <c r="SDV2" s="8"/>
      <c r="SDW2" s="8"/>
      <c r="SDX2" s="8"/>
      <c r="SDY2" s="8"/>
      <c r="SDZ2" s="8"/>
      <c r="SEA2" s="8"/>
      <c r="SEB2" s="8"/>
      <c r="SEC2" s="8"/>
      <c r="SED2" s="8"/>
      <c r="SEE2" s="8"/>
      <c r="SEF2" s="8"/>
      <c r="SEG2" s="8"/>
      <c r="SEH2" s="8"/>
      <c r="SEI2" s="8"/>
      <c r="SEJ2" s="8"/>
      <c r="SEK2" s="8"/>
      <c r="SEL2" s="8"/>
      <c r="SEM2" s="8"/>
      <c r="SEN2" s="8"/>
      <c r="SEO2" s="8"/>
      <c r="SEP2" s="8"/>
      <c r="SEQ2" s="8"/>
      <c r="SER2" s="8"/>
      <c r="SES2" s="8"/>
      <c r="SET2" s="8"/>
      <c r="SEU2" s="8"/>
      <c r="SEV2" s="8"/>
      <c r="SEW2" s="8"/>
      <c r="SEX2" s="8"/>
      <c r="SEY2" s="8"/>
      <c r="SEZ2" s="8"/>
      <c r="SFA2" s="8"/>
      <c r="SFB2" s="8"/>
      <c r="SFC2" s="8"/>
      <c r="SFD2" s="8"/>
      <c r="SFE2" s="8"/>
      <c r="SFF2" s="8"/>
      <c r="SFG2" s="8"/>
      <c r="SFH2" s="8"/>
      <c r="SFI2" s="8"/>
      <c r="SFJ2" s="8"/>
      <c r="SFK2" s="8"/>
      <c r="SFL2" s="8"/>
      <c r="SFM2" s="8"/>
      <c r="SFN2" s="8"/>
      <c r="SFO2" s="8"/>
      <c r="SFP2" s="8"/>
      <c r="SFQ2" s="8"/>
      <c r="SFR2" s="8"/>
      <c r="SFS2" s="8"/>
      <c r="SFT2" s="8"/>
      <c r="SFU2" s="8"/>
      <c r="SFV2" s="8"/>
      <c r="SFW2" s="8"/>
      <c r="SFX2" s="8"/>
      <c r="SFY2" s="8"/>
      <c r="SFZ2" s="8"/>
      <c r="SGA2" s="8"/>
      <c r="SGB2" s="8"/>
      <c r="SGC2" s="8"/>
      <c r="SGD2" s="8"/>
      <c r="SGE2" s="8"/>
      <c r="SGF2" s="8"/>
      <c r="SGG2" s="8"/>
      <c r="SGH2" s="8"/>
      <c r="SGI2" s="8"/>
      <c r="SGJ2" s="8"/>
      <c r="SGK2" s="8"/>
      <c r="SGL2" s="8"/>
      <c r="SGM2" s="8"/>
      <c r="SGN2" s="8"/>
      <c r="SGO2" s="8"/>
      <c r="SGP2" s="8"/>
      <c r="SGQ2" s="8"/>
      <c r="SGR2" s="8"/>
      <c r="SGS2" s="8"/>
      <c r="SGT2" s="8"/>
      <c r="SGU2" s="8"/>
      <c r="SGV2" s="8"/>
      <c r="SGW2" s="8"/>
      <c r="SGX2" s="8"/>
      <c r="SGY2" s="8"/>
      <c r="SGZ2" s="8"/>
      <c r="SHA2" s="8"/>
      <c r="SHB2" s="8"/>
      <c r="SHC2" s="8"/>
      <c r="SHD2" s="8"/>
      <c r="SHE2" s="8"/>
      <c r="SHF2" s="8"/>
      <c r="SHG2" s="8"/>
      <c r="SHH2" s="8"/>
      <c r="SHI2" s="8"/>
      <c r="SHJ2" s="8"/>
      <c r="SHK2" s="8"/>
      <c r="SHL2" s="8"/>
      <c r="SHM2" s="8"/>
      <c r="SHN2" s="8"/>
      <c r="SHO2" s="8"/>
      <c r="SHP2" s="8"/>
      <c r="SHQ2" s="8"/>
      <c r="SHR2" s="8"/>
      <c r="SHS2" s="8"/>
      <c r="SHT2" s="8"/>
      <c r="SHU2" s="8"/>
      <c r="SHV2" s="8"/>
      <c r="SHW2" s="8"/>
      <c r="SHX2" s="8"/>
      <c r="SHY2" s="8"/>
      <c r="SHZ2" s="8"/>
      <c r="SIA2" s="8"/>
      <c r="SIB2" s="8"/>
      <c r="SIC2" s="8"/>
      <c r="SID2" s="8"/>
      <c r="SIE2" s="8"/>
      <c r="SIF2" s="8"/>
      <c r="SIG2" s="8"/>
      <c r="SIH2" s="8"/>
      <c r="SII2" s="8"/>
      <c r="SIJ2" s="8"/>
      <c r="SIK2" s="8"/>
      <c r="SIL2" s="8"/>
      <c r="SIM2" s="8"/>
      <c r="SIN2" s="8"/>
      <c r="SIO2" s="8"/>
      <c r="SIP2" s="8"/>
      <c r="SIQ2" s="8"/>
      <c r="SIR2" s="8"/>
      <c r="SIS2" s="8"/>
      <c r="SIT2" s="8"/>
      <c r="SIU2" s="8"/>
      <c r="SIV2" s="8"/>
      <c r="SIW2" s="8"/>
      <c r="SIX2" s="8"/>
      <c r="SIY2" s="8"/>
      <c r="SIZ2" s="8"/>
      <c r="SJA2" s="8"/>
      <c r="SJB2" s="8"/>
      <c r="SJC2" s="8"/>
      <c r="SJD2" s="8"/>
      <c r="SJE2" s="8"/>
      <c r="SJF2" s="8"/>
      <c r="SJG2" s="8"/>
      <c r="SJH2" s="8"/>
      <c r="SJI2" s="8"/>
      <c r="SJJ2" s="8"/>
      <c r="SJK2" s="8"/>
      <c r="SJL2" s="8"/>
      <c r="SJM2" s="8"/>
      <c r="SJN2" s="8"/>
      <c r="SJO2" s="8"/>
      <c r="SJP2" s="8"/>
      <c r="SJQ2" s="8"/>
      <c r="SJR2" s="8"/>
      <c r="SJS2" s="8"/>
      <c r="SJT2" s="8"/>
      <c r="SJU2" s="8"/>
      <c r="SJV2" s="8"/>
      <c r="SJW2" s="8"/>
      <c r="SJX2" s="8"/>
      <c r="SJY2" s="8"/>
      <c r="SJZ2" s="8"/>
      <c r="SKA2" s="8"/>
      <c r="SKB2" s="8"/>
      <c r="SKC2" s="8"/>
      <c r="SKD2" s="8"/>
      <c r="SKE2" s="8"/>
      <c r="SKF2" s="8"/>
      <c r="SKG2" s="8"/>
      <c r="SKH2" s="8"/>
      <c r="SKI2" s="8"/>
      <c r="SKJ2" s="8"/>
      <c r="SKK2" s="8"/>
      <c r="SKL2" s="8"/>
      <c r="SKM2" s="8"/>
      <c r="SKN2" s="8"/>
      <c r="SKO2" s="8"/>
      <c r="SKP2" s="8"/>
      <c r="SKQ2" s="8"/>
      <c r="SKR2" s="8"/>
      <c r="SKS2" s="8"/>
      <c r="SKT2" s="8"/>
      <c r="SKU2" s="8"/>
      <c r="SKV2" s="8"/>
      <c r="SKW2" s="8"/>
      <c r="SKX2" s="8"/>
      <c r="SKY2" s="8"/>
      <c r="SKZ2" s="8"/>
      <c r="SLA2" s="8"/>
      <c r="SLB2" s="8"/>
      <c r="SLC2" s="8"/>
      <c r="SLD2" s="8"/>
      <c r="SLE2" s="8"/>
      <c r="SLF2" s="8"/>
      <c r="SLG2" s="8"/>
      <c r="SLH2" s="8"/>
      <c r="SLI2" s="8"/>
      <c r="SLJ2" s="8"/>
      <c r="SLK2" s="8"/>
      <c r="SLL2" s="8"/>
      <c r="SLM2" s="8"/>
      <c r="SLN2" s="8"/>
      <c r="SLO2" s="8"/>
      <c r="SLP2" s="8"/>
      <c r="SLQ2" s="8"/>
      <c r="SLR2" s="8"/>
      <c r="SLS2" s="8"/>
      <c r="SLT2" s="8"/>
      <c r="SLU2" s="8"/>
      <c r="SLV2" s="8"/>
      <c r="SLW2" s="8"/>
      <c r="SLX2" s="8"/>
      <c r="SLY2" s="8"/>
      <c r="SLZ2" s="8"/>
      <c r="SMA2" s="8"/>
      <c r="SMB2" s="8"/>
      <c r="SMC2" s="8"/>
      <c r="SMD2" s="8"/>
      <c r="SME2" s="8"/>
      <c r="SMF2" s="8"/>
      <c r="SMG2" s="8"/>
      <c r="SMH2" s="8"/>
      <c r="SMI2" s="8"/>
      <c r="SMJ2" s="8"/>
      <c r="SMK2" s="8"/>
      <c r="SML2" s="8"/>
      <c r="SMM2" s="8"/>
      <c r="SMN2" s="8"/>
      <c r="SMO2" s="8"/>
      <c r="SMP2" s="8"/>
      <c r="SMQ2" s="8"/>
      <c r="SMR2" s="8"/>
      <c r="SMS2" s="8"/>
      <c r="SMT2" s="8"/>
      <c r="SMU2" s="8"/>
      <c r="SMV2" s="8"/>
      <c r="SMW2" s="8"/>
      <c r="SMX2" s="8"/>
      <c r="SMY2" s="8"/>
      <c r="SMZ2" s="8"/>
      <c r="SNA2" s="8"/>
      <c r="SNB2" s="8"/>
      <c r="SNC2" s="8"/>
      <c r="SND2" s="8"/>
      <c r="SNE2" s="8"/>
      <c r="SNF2" s="8"/>
      <c r="SNG2" s="8"/>
      <c r="SNH2" s="8"/>
      <c r="SNI2" s="8"/>
      <c r="SNJ2" s="8"/>
      <c r="SNK2" s="8"/>
      <c r="SNL2" s="8"/>
      <c r="SNM2" s="8"/>
      <c r="SNN2" s="8"/>
      <c r="SNO2" s="8"/>
      <c r="SNP2" s="8"/>
      <c r="SNQ2" s="8"/>
      <c r="SNR2" s="8"/>
      <c r="SNS2" s="8"/>
      <c r="SNT2" s="8"/>
      <c r="SNU2" s="8"/>
      <c r="SNV2" s="8"/>
      <c r="SNW2" s="8"/>
      <c r="SNX2" s="8"/>
      <c r="SNY2" s="8"/>
      <c r="SNZ2" s="8"/>
      <c r="SOA2" s="8"/>
      <c r="SOB2" s="8"/>
      <c r="SOC2" s="8"/>
      <c r="SOD2" s="8"/>
      <c r="SOE2" s="8"/>
      <c r="SOF2" s="8"/>
      <c r="SOG2" s="8"/>
      <c r="SOH2" s="8"/>
      <c r="SOI2" s="8"/>
      <c r="SOJ2" s="8"/>
      <c r="SOK2" s="8"/>
      <c r="SOL2" s="8"/>
      <c r="SOM2" s="8"/>
      <c r="SON2" s="8"/>
      <c r="SOO2" s="8"/>
      <c r="SOP2" s="8"/>
      <c r="SOQ2" s="8"/>
      <c r="SOR2" s="8"/>
      <c r="SOS2" s="8"/>
      <c r="SOT2" s="8"/>
      <c r="SOU2" s="8"/>
      <c r="SOV2" s="8"/>
      <c r="SOW2" s="8"/>
      <c r="SOX2" s="8"/>
      <c r="SOY2" s="8"/>
      <c r="SOZ2" s="8"/>
      <c r="SPA2" s="8"/>
      <c r="SPB2" s="8"/>
      <c r="SPC2" s="8"/>
      <c r="SPD2" s="8"/>
      <c r="SPE2" s="8"/>
      <c r="SPF2" s="8"/>
      <c r="SPG2" s="8"/>
      <c r="SPH2" s="8"/>
      <c r="SPI2" s="8"/>
      <c r="SPJ2" s="8"/>
      <c r="SPK2" s="8"/>
      <c r="SPL2" s="8"/>
      <c r="SPM2" s="8"/>
      <c r="SPN2" s="8"/>
      <c r="SPO2" s="8"/>
      <c r="SPP2" s="8"/>
      <c r="SPQ2" s="8"/>
      <c r="SPR2" s="8"/>
      <c r="SPS2" s="8"/>
      <c r="SPT2" s="8"/>
      <c r="SPU2" s="8"/>
      <c r="SPV2" s="8"/>
      <c r="SPW2" s="8"/>
      <c r="SPX2" s="8"/>
      <c r="SPY2" s="8"/>
      <c r="SPZ2" s="8"/>
      <c r="SQA2" s="8"/>
      <c r="SQB2" s="8"/>
      <c r="SQC2" s="8"/>
      <c r="SQD2" s="8"/>
      <c r="SQE2" s="8"/>
      <c r="SQF2" s="8"/>
      <c r="SQG2" s="8"/>
      <c r="SQH2" s="8"/>
      <c r="SQI2" s="8"/>
      <c r="SQJ2" s="8"/>
      <c r="SQK2" s="8"/>
      <c r="SQL2" s="8"/>
      <c r="SQM2" s="8"/>
      <c r="SQN2" s="8"/>
      <c r="SQO2" s="8"/>
      <c r="SQP2" s="8"/>
      <c r="SQQ2" s="8"/>
      <c r="SQR2" s="8"/>
      <c r="SQS2" s="8"/>
      <c r="SQT2" s="8"/>
      <c r="SQU2" s="8"/>
      <c r="SQV2" s="8"/>
      <c r="SQW2" s="8"/>
      <c r="SQX2" s="8"/>
      <c r="SQY2" s="8"/>
      <c r="SQZ2" s="8"/>
      <c r="SRA2" s="8"/>
      <c r="SRB2" s="8"/>
      <c r="SRC2" s="8"/>
      <c r="SRD2" s="8"/>
      <c r="SRE2" s="8"/>
      <c r="SRF2" s="8"/>
      <c r="SRG2" s="8"/>
      <c r="SRH2" s="8"/>
      <c r="SRI2" s="8"/>
      <c r="SRJ2" s="8"/>
      <c r="SRK2" s="8"/>
      <c r="SRL2" s="8"/>
      <c r="SRM2" s="8"/>
      <c r="SRN2" s="8"/>
      <c r="SRO2" s="8"/>
      <c r="SRP2" s="8"/>
      <c r="SRQ2" s="8"/>
      <c r="SRR2" s="8"/>
      <c r="SRS2" s="8"/>
      <c r="SRT2" s="8"/>
      <c r="SRU2" s="8"/>
      <c r="SRV2" s="8"/>
      <c r="SRW2" s="8"/>
      <c r="SRX2" s="8"/>
      <c r="SRY2" s="8"/>
      <c r="SRZ2" s="8"/>
      <c r="SSA2" s="8"/>
      <c r="SSB2" s="8"/>
      <c r="SSC2" s="8"/>
      <c r="SSD2" s="8"/>
      <c r="SSE2" s="8"/>
      <c r="SSF2" s="8"/>
      <c r="SSG2" s="8"/>
      <c r="SSH2" s="8"/>
      <c r="SSI2" s="8"/>
      <c r="SSJ2" s="8"/>
      <c r="SSK2" s="8"/>
      <c r="SSL2" s="8"/>
      <c r="SSM2" s="8"/>
      <c r="SSN2" s="8"/>
      <c r="SSO2" s="8"/>
      <c r="SSP2" s="8"/>
      <c r="SSQ2" s="8"/>
      <c r="SSR2" s="8"/>
      <c r="SSS2" s="8"/>
      <c r="SST2" s="8"/>
      <c r="SSU2" s="8"/>
      <c r="SSV2" s="8"/>
      <c r="SSW2" s="8"/>
      <c r="SSX2" s="8"/>
      <c r="SSY2" s="8"/>
      <c r="SSZ2" s="8"/>
      <c r="STA2" s="8"/>
      <c r="STB2" s="8"/>
      <c r="STC2" s="8"/>
      <c r="STD2" s="8"/>
      <c r="STE2" s="8"/>
      <c r="STF2" s="8"/>
      <c r="STG2" s="8"/>
      <c r="STH2" s="8"/>
      <c r="STI2" s="8"/>
      <c r="STJ2" s="8"/>
      <c r="STK2" s="8"/>
      <c r="STL2" s="8"/>
      <c r="STM2" s="8"/>
      <c r="STN2" s="8"/>
      <c r="STO2" s="8"/>
      <c r="STP2" s="8"/>
      <c r="STQ2" s="8"/>
      <c r="STR2" s="8"/>
      <c r="STS2" s="8"/>
      <c r="STT2" s="8"/>
      <c r="STU2" s="8"/>
      <c r="STV2" s="8"/>
      <c r="STW2" s="8"/>
      <c r="STX2" s="8"/>
      <c r="STY2" s="8"/>
      <c r="STZ2" s="8"/>
      <c r="SUA2" s="8"/>
      <c r="SUB2" s="8"/>
      <c r="SUC2" s="8"/>
      <c r="SUD2" s="8"/>
      <c r="SUE2" s="8"/>
      <c r="SUF2" s="8"/>
      <c r="SUG2" s="8"/>
      <c r="SUH2" s="8"/>
      <c r="SUI2" s="8"/>
      <c r="SUJ2" s="8"/>
      <c r="SUK2" s="8"/>
      <c r="SUL2" s="8"/>
      <c r="SUM2" s="8"/>
      <c r="SUN2" s="8"/>
      <c r="SUO2" s="8"/>
      <c r="SUP2" s="8"/>
      <c r="SUQ2" s="8"/>
      <c r="SUR2" s="8"/>
      <c r="SUS2" s="8"/>
      <c r="SUT2" s="8"/>
      <c r="SUU2" s="8"/>
      <c r="SUV2" s="8"/>
      <c r="SUW2" s="8"/>
      <c r="SUX2" s="8"/>
      <c r="SUY2" s="8"/>
      <c r="SUZ2" s="8"/>
      <c r="SVA2" s="8"/>
      <c r="SVB2" s="8"/>
      <c r="SVC2" s="8"/>
      <c r="SVD2" s="8"/>
      <c r="SVE2" s="8"/>
      <c r="SVF2" s="8"/>
      <c r="SVG2" s="8"/>
      <c r="SVH2" s="8"/>
      <c r="SVI2" s="8"/>
      <c r="SVJ2" s="8"/>
      <c r="SVK2" s="8"/>
      <c r="SVL2" s="8"/>
      <c r="SVM2" s="8"/>
      <c r="SVN2" s="8"/>
      <c r="SVO2" s="8"/>
      <c r="SVP2" s="8"/>
      <c r="SVQ2" s="8"/>
      <c r="SVR2" s="8"/>
      <c r="SVS2" s="8"/>
      <c r="SVT2" s="8"/>
      <c r="SVU2" s="8"/>
      <c r="SVV2" s="8"/>
      <c r="SVW2" s="8"/>
      <c r="SVX2" s="8"/>
      <c r="SVY2" s="8"/>
      <c r="SVZ2" s="8"/>
      <c r="SWA2" s="8"/>
      <c r="SWB2" s="8"/>
      <c r="SWC2" s="8"/>
      <c r="SWD2" s="8"/>
      <c r="SWE2" s="8"/>
      <c r="SWF2" s="8"/>
      <c r="SWG2" s="8"/>
      <c r="SWH2" s="8"/>
      <c r="SWI2" s="8"/>
      <c r="SWJ2" s="8"/>
      <c r="SWK2" s="8"/>
      <c r="SWL2" s="8"/>
      <c r="SWM2" s="8"/>
      <c r="SWN2" s="8"/>
      <c r="SWO2" s="8"/>
      <c r="SWP2" s="8"/>
      <c r="SWQ2" s="8"/>
      <c r="SWR2" s="8"/>
      <c r="SWS2" s="8"/>
      <c r="SWT2" s="8"/>
      <c r="SWU2" s="8"/>
      <c r="SWV2" s="8"/>
      <c r="SWW2" s="8"/>
      <c r="SWX2" s="8"/>
      <c r="SWY2" s="8"/>
      <c r="SWZ2" s="8"/>
      <c r="SXA2" s="8"/>
      <c r="SXB2" s="8"/>
      <c r="SXC2" s="8"/>
      <c r="SXD2" s="8"/>
      <c r="SXE2" s="8"/>
      <c r="SXF2" s="8"/>
      <c r="SXG2" s="8"/>
      <c r="SXH2" s="8"/>
      <c r="SXI2" s="8"/>
      <c r="SXJ2" s="8"/>
      <c r="SXK2" s="8"/>
      <c r="SXL2" s="8"/>
      <c r="SXM2" s="8"/>
      <c r="SXN2" s="8"/>
      <c r="SXO2" s="8"/>
      <c r="SXP2" s="8"/>
      <c r="SXQ2" s="8"/>
      <c r="SXR2" s="8"/>
      <c r="SXS2" s="8"/>
      <c r="SXT2" s="8"/>
      <c r="SXU2" s="8"/>
      <c r="SXV2" s="8"/>
      <c r="SXW2" s="8"/>
      <c r="SXX2" s="8"/>
      <c r="SXY2" s="8"/>
      <c r="SXZ2" s="8"/>
      <c r="SYA2" s="8"/>
      <c r="SYB2" s="8"/>
      <c r="SYC2" s="8"/>
      <c r="SYD2" s="8"/>
      <c r="SYE2" s="8"/>
      <c r="SYF2" s="8"/>
      <c r="SYG2" s="8"/>
      <c r="SYH2" s="8"/>
      <c r="SYI2" s="8"/>
      <c r="SYJ2" s="8"/>
      <c r="SYK2" s="8"/>
      <c r="SYL2" s="8"/>
      <c r="SYM2" s="8"/>
      <c r="SYN2" s="8"/>
      <c r="SYO2" s="8"/>
      <c r="SYP2" s="8"/>
      <c r="SYQ2" s="8"/>
      <c r="SYR2" s="8"/>
      <c r="SYS2" s="8"/>
      <c r="SYT2" s="8"/>
      <c r="SYU2" s="8"/>
      <c r="SYV2" s="8"/>
      <c r="SYW2" s="8"/>
      <c r="SYX2" s="8"/>
      <c r="SYY2" s="8"/>
      <c r="SYZ2" s="8"/>
      <c r="SZA2" s="8"/>
      <c r="SZB2" s="8"/>
      <c r="SZC2" s="8"/>
      <c r="SZD2" s="8"/>
      <c r="SZE2" s="8"/>
      <c r="SZF2" s="8"/>
      <c r="SZG2" s="8"/>
      <c r="SZH2" s="8"/>
      <c r="SZI2" s="8"/>
      <c r="SZJ2" s="8"/>
      <c r="SZK2" s="8"/>
      <c r="SZL2" s="8"/>
      <c r="SZM2" s="8"/>
      <c r="SZN2" s="8"/>
      <c r="SZO2" s="8"/>
      <c r="SZP2" s="8"/>
      <c r="SZQ2" s="8"/>
      <c r="SZR2" s="8"/>
      <c r="SZS2" s="8"/>
      <c r="SZT2" s="8"/>
      <c r="SZU2" s="8"/>
      <c r="SZV2" s="8"/>
      <c r="SZW2" s="8"/>
      <c r="SZX2" s="8"/>
      <c r="SZY2" s="8"/>
      <c r="SZZ2" s="8"/>
      <c r="TAA2" s="8"/>
      <c r="TAB2" s="8"/>
      <c r="TAC2" s="8"/>
      <c r="TAD2" s="8"/>
      <c r="TAE2" s="8"/>
      <c r="TAF2" s="8"/>
      <c r="TAG2" s="8"/>
      <c r="TAH2" s="8"/>
      <c r="TAI2" s="8"/>
      <c r="TAJ2" s="8"/>
      <c r="TAK2" s="8"/>
      <c r="TAL2" s="8"/>
      <c r="TAM2" s="8"/>
      <c r="TAN2" s="8"/>
      <c r="TAO2" s="8"/>
      <c r="TAP2" s="8"/>
      <c r="TAQ2" s="8"/>
      <c r="TAR2" s="8"/>
      <c r="TAS2" s="8"/>
      <c r="TAT2" s="8"/>
      <c r="TAU2" s="8"/>
      <c r="TAV2" s="8"/>
      <c r="TAW2" s="8"/>
      <c r="TAX2" s="8"/>
      <c r="TAY2" s="8"/>
      <c r="TAZ2" s="8"/>
      <c r="TBA2" s="8"/>
      <c r="TBB2" s="8"/>
      <c r="TBC2" s="8"/>
      <c r="TBD2" s="8"/>
      <c r="TBE2" s="8"/>
      <c r="TBF2" s="8"/>
      <c r="TBG2" s="8"/>
      <c r="TBH2" s="8"/>
      <c r="TBI2" s="8"/>
      <c r="TBJ2" s="8"/>
      <c r="TBK2" s="8"/>
      <c r="TBL2" s="8"/>
      <c r="TBM2" s="8"/>
      <c r="TBN2" s="8"/>
      <c r="TBO2" s="8"/>
      <c r="TBP2" s="8"/>
      <c r="TBQ2" s="8"/>
      <c r="TBR2" s="8"/>
      <c r="TBS2" s="8"/>
      <c r="TBT2" s="8"/>
      <c r="TBU2" s="8"/>
      <c r="TBV2" s="8"/>
      <c r="TBW2" s="8"/>
      <c r="TBX2" s="8"/>
      <c r="TBY2" s="8"/>
      <c r="TBZ2" s="8"/>
      <c r="TCA2" s="8"/>
      <c r="TCB2" s="8"/>
      <c r="TCC2" s="8"/>
      <c r="TCD2" s="8"/>
      <c r="TCE2" s="8"/>
      <c r="TCF2" s="8"/>
      <c r="TCG2" s="8"/>
      <c r="TCH2" s="8"/>
      <c r="TCI2" s="8"/>
      <c r="TCJ2" s="8"/>
      <c r="TCK2" s="8"/>
      <c r="TCL2" s="8"/>
      <c r="TCM2" s="8"/>
      <c r="TCN2" s="8"/>
      <c r="TCO2" s="8"/>
      <c r="TCP2" s="8"/>
      <c r="TCQ2" s="8"/>
      <c r="TCR2" s="8"/>
      <c r="TCS2" s="8"/>
      <c r="TCT2" s="8"/>
      <c r="TCU2" s="8"/>
      <c r="TCV2" s="8"/>
      <c r="TCW2" s="8"/>
      <c r="TCX2" s="8"/>
      <c r="TCY2" s="8"/>
      <c r="TCZ2" s="8"/>
      <c r="TDA2" s="8"/>
      <c r="TDB2" s="8"/>
      <c r="TDC2" s="8"/>
      <c r="TDD2" s="8"/>
      <c r="TDE2" s="8"/>
      <c r="TDF2" s="8"/>
      <c r="TDG2" s="8"/>
      <c r="TDH2" s="8"/>
      <c r="TDI2" s="8"/>
      <c r="TDJ2" s="8"/>
      <c r="TDK2" s="8"/>
      <c r="TDL2" s="8"/>
      <c r="TDM2" s="8"/>
      <c r="TDN2" s="8"/>
      <c r="TDO2" s="8"/>
      <c r="TDP2" s="8"/>
      <c r="TDQ2" s="8"/>
      <c r="TDR2" s="8"/>
      <c r="TDS2" s="8"/>
      <c r="TDT2" s="8"/>
      <c r="TDU2" s="8"/>
      <c r="TDV2" s="8"/>
      <c r="TDW2" s="8"/>
      <c r="TDX2" s="8"/>
      <c r="TDY2" s="8"/>
      <c r="TDZ2" s="8"/>
      <c r="TEA2" s="8"/>
      <c r="TEB2" s="8"/>
      <c r="TEC2" s="8"/>
      <c r="TED2" s="8"/>
      <c r="TEE2" s="8"/>
      <c r="TEF2" s="8"/>
      <c r="TEG2" s="8"/>
      <c r="TEH2" s="8"/>
      <c r="TEI2" s="8"/>
      <c r="TEJ2" s="8"/>
      <c r="TEK2" s="8"/>
      <c r="TEL2" s="8"/>
      <c r="TEM2" s="8"/>
      <c r="TEN2" s="8"/>
      <c r="TEO2" s="8"/>
      <c r="TEP2" s="8"/>
      <c r="TEQ2" s="8"/>
      <c r="TER2" s="8"/>
      <c r="TES2" s="8"/>
      <c r="TET2" s="8"/>
      <c r="TEU2" s="8"/>
      <c r="TEV2" s="8"/>
      <c r="TEW2" s="8"/>
      <c r="TEX2" s="8"/>
      <c r="TEY2" s="8"/>
      <c r="TEZ2" s="8"/>
      <c r="TFA2" s="8"/>
      <c r="TFB2" s="8"/>
      <c r="TFC2" s="8"/>
      <c r="TFD2" s="8"/>
      <c r="TFE2" s="8"/>
      <c r="TFF2" s="8"/>
      <c r="TFG2" s="8"/>
      <c r="TFH2" s="8"/>
      <c r="TFI2" s="8"/>
      <c r="TFJ2" s="8"/>
      <c r="TFK2" s="8"/>
      <c r="TFL2" s="8"/>
      <c r="TFM2" s="8"/>
      <c r="TFN2" s="8"/>
      <c r="TFO2" s="8"/>
      <c r="TFP2" s="8"/>
      <c r="TFQ2" s="8"/>
      <c r="TFR2" s="8"/>
      <c r="TFS2" s="8"/>
      <c r="TFT2" s="8"/>
      <c r="TFU2" s="8"/>
      <c r="TFV2" s="8"/>
      <c r="TFW2" s="8"/>
      <c r="TFX2" s="8"/>
      <c r="TFY2" s="8"/>
      <c r="TFZ2" s="8"/>
      <c r="TGA2" s="8"/>
      <c r="TGB2" s="8"/>
      <c r="TGC2" s="8"/>
      <c r="TGD2" s="8"/>
      <c r="TGE2" s="8"/>
      <c r="TGF2" s="8"/>
      <c r="TGG2" s="8"/>
      <c r="TGH2" s="8"/>
      <c r="TGI2" s="8"/>
      <c r="TGJ2" s="8"/>
      <c r="TGK2" s="8"/>
      <c r="TGL2" s="8"/>
      <c r="TGM2" s="8"/>
      <c r="TGN2" s="8"/>
      <c r="TGO2" s="8"/>
      <c r="TGP2" s="8"/>
      <c r="TGQ2" s="8"/>
      <c r="TGR2" s="8"/>
      <c r="TGS2" s="8"/>
      <c r="TGT2" s="8"/>
      <c r="TGU2" s="8"/>
      <c r="TGV2" s="8"/>
      <c r="TGW2" s="8"/>
      <c r="TGX2" s="8"/>
      <c r="TGY2" s="8"/>
      <c r="TGZ2" s="8"/>
      <c r="THA2" s="8"/>
      <c r="THB2" s="8"/>
      <c r="THC2" s="8"/>
      <c r="THD2" s="8"/>
      <c r="THE2" s="8"/>
      <c r="THF2" s="8"/>
      <c r="THG2" s="8"/>
      <c r="THH2" s="8"/>
      <c r="THI2" s="8"/>
      <c r="THJ2" s="8"/>
      <c r="THK2" s="8"/>
      <c r="THL2" s="8"/>
      <c r="THM2" s="8"/>
      <c r="THN2" s="8"/>
      <c r="THO2" s="8"/>
      <c r="THP2" s="8"/>
      <c r="THQ2" s="8"/>
      <c r="THR2" s="8"/>
      <c r="THS2" s="8"/>
      <c r="THT2" s="8"/>
      <c r="THU2" s="8"/>
      <c r="THV2" s="8"/>
      <c r="THW2" s="8"/>
      <c r="THX2" s="8"/>
      <c r="THY2" s="8"/>
      <c r="THZ2" s="8"/>
      <c r="TIA2" s="8"/>
      <c r="TIB2" s="8"/>
      <c r="TIC2" s="8"/>
      <c r="TID2" s="8"/>
      <c r="TIE2" s="8"/>
      <c r="TIF2" s="8"/>
      <c r="TIG2" s="8"/>
      <c r="TIH2" s="8"/>
      <c r="TII2" s="8"/>
      <c r="TIJ2" s="8"/>
      <c r="TIK2" s="8"/>
      <c r="TIL2" s="8"/>
      <c r="TIM2" s="8"/>
      <c r="TIN2" s="8"/>
      <c r="TIO2" s="8"/>
      <c r="TIP2" s="8"/>
      <c r="TIQ2" s="8"/>
      <c r="TIR2" s="8"/>
      <c r="TIS2" s="8"/>
      <c r="TIT2" s="8"/>
      <c r="TIU2" s="8"/>
      <c r="TIV2" s="8"/>
      <c r="TIW2" s="8"/>
      <c r="TIX2" s="8"/>
      <c r="TIY2" s="8"/>
      <c r="TIZ2" s="8"/>
      <c r="TJA2" s="8"/>
      <c r="TJB2" s="8"/>
      <c r="TJC2" s="8"/>
      <c r="TJD2" s="8"/>
      <c r="TJE2" s="8"/>
      <c r="TJF2" s="8"/>
      <c r="TJG2" s="8"/>
      <c r="TJH2" s="8"/>
      <c r="TJI2" s="8"/>
      <c r="TJJ2" s="8"/>
      <c r="TJK2" s="8"/>
      <c r="TJL2" s="8"/>
      <c r="TJM2" s="8"/>
      <c r="TJN2" s="8"/>
      <c r="TJO2" s="8"/>
      <c r="TJP2" s="8"/>
      <c r="TJQ2" s="8"/>
      <c r="TJR2" s="8"/>
      <c r="TJS2" s="8"/>
      <c r="TJT2" s="8"/>
      <c r="TJU2" s="8"/>
      <c r="TJV2" s="8"/>
      <c r="TJW2" s="8"/>
      <c r="TJX2" s="8"/>
      <c r="TJY2" s="8"/>
      <c r="TJZ2" s="8"/>
      <c r="TKA2" s="8"/>
      <c r="TKB2" s="8"/>
      <c r="TKC2" s="8"/>
      <c r="TKD2" s="8"/>
      <c r="TKE2" s="8"/>
      <c r="TKF2" s="8"/>
      <c r="TKG2" s="8"/>
      <c r="TKH2" s="8"/>
      <c r="TKI2" s="8"/>
      <c r="TKJ2" s="8"/>
      <c r="TKK2" s="8"/>
      <c r="TKL2" s="8"/>
      <c r="TKM2" s="8"/>
      <c r="TKN2" s="8"/>
      <c r="TKO2" s="8"/>
      <c r="TKP2" s="8"/>
      <c r="TKQ2" s="8"/>
      <c r="TKR2" s="8"/>
      <c r="TKS2" s="8"/>
      <c r="TKT2" s="8"/>
      <c r="TKU2" s="8"/>
      <c r="TKV2" s="8"/>
      <c r="TKW2" s="8"/>
      <c r="TKX2" s="8"/>
      <c r="TKY2" s="8"/>
      <c r="TKZ2" s="8"/>
      <c r="TLA2" s="8"/>
      <c r="TLB2" s="8"/>
      <c r="TLC2" s="8"/>
      <c r="TLD2" s="8"/>
      <c r="TLE2" s="8"/>
      <c r="TLF2" s="8"/>
      <c r="TLG2" s="8"/>
      <c r="TLH2" s="8"/>
      <c r="TLI2" s="8"/>
      <c r="TLJ2" s="8"/>
      <c r="TLK2" s="8"/>
      <c r="TLL2" s="8"/>
      <c r="TLM2" s="8"/>
      <c r="TLN2" s="8"/>
      <c r="TLO2" s="8"/>
      <c r="TLP2" s="8"/>
      <c r="TLQ2" s="8"/>
      <c r="TLR2" s="8"/>
      <c r="TLS2" s="8"/>
      <c r="TLT2" s="8"/>
      <c r="TLU2" s="8"/>
      <c r="TLV2" s="8"/>
      <c r="TLW2" s="8"/>
      <c r="TLX2" s="8"/>
      <c r="TLY2" s="8"/>
      <c r="TLZ2" s="8"/>
      <c r="TMA2" s="8"/>
      <c r="TMB2" s="8"/>
      <c r="TMC2" s="8"/>
      <c r="TMD2" s="8"/>
      <c r="TME2" s="8"/>
      <c r="TMF2" s="8"/>
      <c r="TMG2" s="8"/>
      <c r="TMH2" s="8"/>
      <c r="TMI2" s="8"/>
      <c r="TMJ2" s="8"/>
      <c r="TMK2" s="8"/>
      <c r="TML2" s="8"/>
      <c r="TMM2" s="8"/>
      <c r="TMN2" s="8"/>
      <c r="TMO2" s="8"/>
      <c r="TMP2" s="8"/>
      <c r="TMQ2" s="8"/>
      <c r="TMR2" s="8"/>
      <c r="TMS2" s="8"/>
      <c r="TMT2" s="8"/>
      <c r="TMU2" s="8"/>
      <c r="TMV2" s="8"/>
      <c r="TMW2" s="8"/>
      <c r="TMX2" s="8"/>
      <c r="TMY2" s="8"/>
      <c r="TMZ2" s="8"/>
      <c r="TNA2" s="8"/>
      <c r="TNB2" s="8"/>
      <c r="TNC2" s="8"/>
      <c r="TND2" s="8"/>
      <c r="TNE2" s="8"/>
      <c r="TNF2" s="8"/>
      <c r="TNG2" s="8"/>
      <c r="TNH2" s="8"/>
      <c r="TNI2" s="8"/>
      <c r="TNJ2" s="8"/>
      <c r="TNK2" s="8"/>
      <c r="TNL2" s="8"/>
      <c r="TNM2" s="8"/>
      <c r="TNN2" s="8"/>
      <c r="TNO2" s="8"/>
      <c r="TNP2" s="8"/>
      <c r="TNQ2" s="8"/>
      <c r="TNR2" s="8"/>
      <c r="TNS2" s="8"/>
      <c r="TNT2" s="8"/>
      <c r="TNU2" s="8"/>
      <c r="TNV2" s="8"/>
      <c r="TNW2" s="8"/>
      <c r="TNX2" s="8"/>
      <c r="TNY2" s="8"/>
      <c r="TNZ2" s="8"/>
      <c r="TOA2" s="8"/>
      <c r="TOB2" s="8"/>
      <c r="TOC2" s="8"/>
      <c r="TOD2" s="8"/>
      <c r="TOE2" s="8"/>
      <c r="TOF2" s="8"/>
      <c r="TOG2" s="8"/>
      <c r="TOH2" s="8"/>
      <c r="TOI2" s="8"/>
      <c r="TOJ2" s="8"/>
      <c r="TOK2" s="8"/>
      <c r="TOL2" s="8"/>
      <c r="TOM2" s="8"/>
      <c r="TON2" s="8"/>
      <c r="TOO2" s="8"/>
      <c r="TOP2" s="8"/>
      <c r="TOQ2" s="8"/>
      <c r="TOR2" s="8"/>
      <c r="TOS2" s="8"/>
      <c r="TOT2" s="8"/>
      <c r="TOU2" s="8"/>
      <c r="TOV2" s="8"/>
      <c r="TOW2" s="8"/>
      <c r="TOX2" s="8"/>
      <c r="TOY2" s="8"/>
      <c r="TOZ2" s="8"/>
      <c r="TPA2" s="8"/>
      <c r="TPB2" s="8"/>
      <c r="TPC2" s="8"/>
      <c r="TPD2" s="8"/>
      <c r="TPE2" s="8"/>
      <c r="TPF2" s="8"/>
      <c r="TPG2" s="8"/>
      <c r="TPH2" s="8"/>
      <c r="TPI2" s="8"/>
      <c r="TPJ2" s="8"/>
      <c r="TPK2" s="8"/>
      <c r="TPL2" s="8"/>
      <c r="TPM2" s="8"/>
      <c r="TPN2" s="8"/>
      <c r="TPO2" s="8"/>
      <c r="TPP2" s="8"/>
      <c r="TPQ2" s="8"/>
      <c r="TPR2" s="8"/>
      <c r="TPS2" s="8"/>
      <c r="TPT2" s="8"/>
      <c r="TPU2" s="8"/>
      <c r="TPV2" s="8"/>
      <c r="TPW2" s="8"/>
      <c r="TPX2" s="8"/>
      <c r="TPY2" s="8"/>
      <c r="TPZ2" s="8"/>
      <c r="TQA2" s="8"/>
      <c r="TQB2" s="8"/>
      <c r="TQC2" s="8"/>
      <c r="TQD2" s="8"/>
      <c r="TQE2" s="8"/>
      <c r="TQF2" s="8"/>
      <c r="TQG2" s="8"/>
      <c r="TQH2" s="8"/>
      <c r="TQI2" s="8"/>
      <c r="TQJ2" s="8"/>
      <c r="TQK2" s="8"/>
      <c r="TQL2" s="8"/>
      <c r="TQM2" s="8"/>
      <c r="TQN2" s="8"/>
      <c r="TQO2" s="8"/>
      <c r="TQP2" s="8"/>
      <c r="TQQ2" s="8"/>
      <c r="TQR2" s="8"/>
      <c r="TQS2" s="8"/>
      <c r="TQT2" s="8"/>
      <c r="TQU2" s="8"/>
      <c r="TQV2" s="8"/>
      <c r="TQW2" s="8"/>
      <c r="TQX2" s="8"/>
      <c r="TQY2" s="8"/>
      <c r="TQZ2" s="8"/>
      <c r="TRA2" s="8"/>
      <c r="TRB2" s="8"/>
      <c r="TRC2" s="8"/>
      <c r="TRD2" s="8"/>
      <c r="TRE2" s="8"/>
      <c r="TRF2" s="8"/>
      <c r="TRG2" s="8"/>
      <c r="TRH2" s="8"/>
      <c r="TRI2" s="8"/>
      <c r="TRJ2" s="8"/>
      <c r="TRK2" s="8"/>
      <c r="TRL2" s="8"/>
      <c r="TRM2" s="8"/>
      <c r="TRN2" s="8"/>
      <c r="TRO2" s="8"/>
      <c r="TRP2" s="8"/>
      <c r="TRQ2" s="8"/>
      <c r="TRR2" s="8"/>
      <c r="TRS2" s="8"/>
      <c r="TRT2" s="8"/>
      <c r="TRU2" s="8"/>
      <c r="TRV2" s="8"/>
      <c r="TRW2" s="8"/>
      <c r="TRX2" s="8"/>
      <c r="TRY2" s="8"/>
      <c r="TRZ2" s="8"/>
      <c r="TSA2" s="8"/>
      <c r="TSB2" s="8"/>
      <c r="TSC2" s="8"/>
      <c r="TSD2" s="8"/>
      <c r="TSE2" s="8"/>
      <c r="TSF2" s="8"/>
      <c r="TSG2" s="8"/>
      <c r="TSH2" s="8"/>
      <c r="TSI2" s="8"/>
      <c r="TSJ2" s="8"/>
      <c r="TSK2" s="8"/>
      <c r="TSL2" s="8"/>
      <c r="TSM2" s="8"/>
      <c r="TSN2" s="8"/>
      <c r="TSO2" s="8"/>
      <c r="TSP2" s="8"/>
      <c r="TSQ2" s="8"/>
      <c r="TSR2" s="8"/>
      <c r="TSS2" s="8"/>
      <c r="TST2" s="8"/>
      <c r="TSU2" s="8"/>
      <c r="TSV2" s="8"/>
      <c r="TSW2" s="8"/>
      <c r="TSX2" s="8"/>
      <c r="TSY2" s="8"/>
      <c r="TSZ2" s="8"/>
      <c r="TTA2" s="8"/>
      <c r="TTB2" s="8"/>
      <c r="TTC2" s="8"/>
      <c r="TTD2" s="8"/>
      <c r="TTE2" s="8"/>
      <c r="TTF2" s="8"/>
      <c r="TTG2" s="8"/>
      <c r="TTH2" s="8"/>
      <c r="TTI2" s="8"/>
      <c r="TTJ2" s="8"/>
      <c r="TTK2" s="8"/>
      <c r="TTL2" s="8"/>
      <c r="TTM2" s="8"/>
      <c r="TTN2" s="8"/>
      <c r="TTO2" s="8"/>
      <c r="TTP2" s="8"/>
      <c r="TTQ2" s="8"/>
      <c r="TTR2" s="8"/>
      <c r="TTS2" s="8"/>
      <c r="TTT2" s="8"/>
      <c r="TTU2" s="8"/>
      <c r="TTV2" s="8"/>
      <c r="TTW2" s="8"/>
      <c r="TTX2" s="8"/>
      <c r="TTY2" s="8"/>
      <c r="TTZ2" s="8"/>
      <c r="TUA2" s="8"/>
      <c r="TUB2" s="8"/>
      <c r="TUC2" s="8"/>
      <c r="TUD2" s="8"/>
      <c r="TUE2" s="8"/>
      <c r="TUF2" s="8"/>
      <c r="TUG2" s="8"/>
      <c r="TUH2" s="8"/>
      <c r="TUI2" s="8"/>
      <c r="TUJ2" s="8"/>
      <c r="TUK2" s="8"/>
      <c r="TUL2" s="8"/>
      <c r="TUM2" s="8"/>
      <c r="TUN2" s="8"/>
      <c r="TUO2" s="8"/>
      <c r="TUP2" s="8"/>
      <c r="TUQ2" s="8"/>
      <c r="TUR2" s="8"/>
      <c r="TUS2" s="8"/>
      <c r="TUT2" s="8"/>
      <c r="TUU2" s="8"/>
      <c r="TUV2" s="8"/>
      <c r="TUW2" s="8"/>
      <c r="TUX2" s="8"/>
      <c r="TUY2" s="8"/>
      <c r="TUZ2" s="8"/>
      <c r="TVA2" s="8"/>
      <c r="TVB2" s="8"/>
      <c r="TVC2" s="8"/>
      <c r="TVD2" s="8"/>
      <c r="TVE2" s="8"/>
      <c r="TVF2" s="8"/>
      <c r="TVG2" s="8"/>
      <c r="TVH2" s="8"/>
      <c r="TVI2" s="8"/>
      <c r="TVJ2" s="8"/>
      <c r="TVK2" s="8"/>
      <c r="TVL2" s="8"/>
      <c r="TVM2" s="8"/>
      <c r="TVN2" s="8"/>
      <c r="TVO2" s="8"/>
      <c r="TVP2" s="8"/>
      <c r="TVQ2" s="8"/>
      <c r="TVR2" s="8"/>
      <c r="TVS2" s="8"/>
      <c r="TVT2" s="8"/>
      <c r="TVU2" s="8"/>
      <c r="TVV2" s="8"/>
      <c r="TVW2" s="8"/>
      <c r="TVX2" s="8"/>
      <c r="TVY2" s="8"/>
      <c r="TVZ2" s="8"/>
      <c r="TWA2" s="8"/>
      <c r="TWB2" s="8"/>
      <c r="TWC2" s="8"/>
      <c r="TWD2" s="8"/>
      <c r="TWE2" s="8"/>
      <c r="TWF2" s="8"/>
      <c r="TWG2" s="8"/>
      <c r="TWH2" s="8"/>
      <c r="TWI2" s="8"/>
      <c r="TWJ2" s="8"/>
      <c r="TWK2" s="8"/>
      <c r="TWL2" s="8"/>
      <c r="TWM2" s="8"/>
      <c r="TWN2" s="8"/>
      <c r="TWO2" s="8"/>
      <c r="TWP2" s="8"/>
      <c r="TWQ2" s="8"/>
      <c r="TWR2" s="8"/>
      <c r="TWS2" s="8"/>
      <c r="TWT2" s="8"/>
      <c r="TWU2" s="8"/>
      <c r="TWV2" s="8"/>
      <c r="TWW2" s="8"/>
      <c r="TWX2" s="8"/>
      <c r="TWY2" s="8"/>
      <c r="TWZ2" s="8"/>
      <c r="TXA2" s="8"/>
      <c r="TXB2" s="8"/>
      <c r="TXC2" s="8"/>
      <c r="TXD2" s="8"/>
      <c r="TXE2" s="8"/>
      <c r="TXF2" s="8"/>
      <c r="TXG2" s="8"/>
      <c r="TXH2" s="8"/>
      <c r="TXI2" s="8"/>
      <c r="TXJ2" s="8"/>
      <c r="TXK2" s="8"/>
      <c r="TXL2" s="8"/>
      <c r="TXM2" s="8"/>
      <c r="TXN2" s="8"/>
      <c r="TXO2" s="8"/>
      <c r="TXP2" s="8"/>
      <c r="TXQ2" s="8"/>
      <c r="TXR2" s="8"/>
      <c r="TXS2" s="8"/>
      <c r="TXT2" s="8"/>
      <c r="TXU2" s="8"/>
      <c r="TXV2" s="8"/>
      <c r="TXW2" s="8"/>
      <c r="TXX2" s="8"/>
      <c r="TXY2" s="8"/>
      <c r="TXZ2" s="8"/>
      <c r="TYA2" s="8"/>
      <c r="TYB2" s="8"/>
      <c r="TYC2" s="8"/>
      <c r="TYD2" s="8"/>
      <c r="TYE2" s="8"/>
      <c r="TYF2" s="8"/>
      <c r="TYG2" s="8"/>
      <c r="TYH2" s="8"/>
      <c r="TYI2" s="8"/>
      <c r="TYJ2" s="8"/>
      <c r="TYK2" s="8"/>
      <c r="TYL2" s="8"/>
      <c r="TYM2" s="8"/>
      <c r="TYN2" s="8"/>
      <c r="TYO2" s="8"/>
      <c r="TYP2" s="8"/>
      <c r="TYQ2" s="8"/>
      <c r="TYR2" s="8"/>
      <c r="TYS2" s="8"/>
      <c r="TYT2" s="8"/>
      <c r="TYU2" s="8"/>
      <c r="TYV2" s="8"/>
      <c r="TYW2" s="8"/>
      <c r="TYX2" s="8"/>
      <c r="TYY2" s="8"/>
      <c r="TYZ2" s="8"/>
      <c r="TZA2" s="8"/>
      <c r="TZB2" s="8"/>
      <c r="TZC2" s="8"/>
      <c r="TZD2" s="8"/>
      <c r="TZE2" s="8"/>
      <c r="TZF2" s="8"/>
      <c r="TZG2" s="8"/>
      <c r="TZH2" s="8"/>
      <c r="TZI2" s="8"/>
      <c r="TZJ2" s="8"/>
      <c r="TZK2" s="8"/>
      <c r="TZL2" s="8"/>
      <c r="TZM2" s="8"/>
      <c r="TZN2" s="8"/>
      <c r="TZO2" s="8"/>
      <c r="TZP2" s="8"/>
      <c r="TZQ2" s="8"/>
      <c r="TZR2" s="8"/>
      <c r="TZS2" s="8"/>
      <c r="TZT2" s="8"/>
      <c r="TZU2" s="8"/>
      <c r="TZV2" s="8"/>
      <c r="TZW2" s="8"/>
      <c r="TZX2" s="8"/>
      <c r="TZY2" s="8"/>
      <c r="TZZ2" s="8"/>
      <c r="UAA2" s="8"/>
      <c r="UAB2" s="8"/>
      <c r="UAC2" s="8"/>
      <c r="UAD2" s="8"/>
      <c r="UAE2" s="8"/>
      <c r="UAF2" s="8"/>
      <c r="UAG2" s="8"/>
      <c r="UAH2" s="8"/>
      <c r="UAI2" s="8"/>
      <c r="UAJ2" s="8"/>
      <c r="UAK2" s="8"/>
      <c r="UAL2" s="8"/>
      <c r="UAM2" s="8"/>
      <c r="UAN2" s="8"/>
      <c r="UAO2" s="8"/>
      <c r="UAP2" s="8"/>
      <c r="UAQ2" s="8"/>
      <c r="UAR2" s="8"/>
      <c r="UAS2" s="8"/>
      <c r="UAT2" s="8"/>
      <c r="UAU2" s="8"/>
      <c r="UAV2" s="8"/>
      <c r="UAW2" s="8"/>
      <c r="UAX2" s="8"/>
      <c r="UAY2" s="8"/>
      <c r="UAZ2" s="8"/>
      <c r="UBA2" s="8"/>
      <c r="UBB2" s="8"/>
      <c r="UBC2" s="8"/>
      <c r="UBD2" s="8"/>
      <c r="UBE2" s="8"/>
      <c r="UBF2" s="8"/>
      <c r="UBG2" s="8"/>
      <c r="UBH2" s="8"/>
      <c r="UBI2" s="8"/>
      <c r="UBJ2" s="8"/>
      <c r="UBK2" s="8"/>
      <c r="UBL2" s="8"/>
      <c r="UBM2" s="8"/>
      <c r="UBN2" s="8"/>
      <c r="UBO2" s="8"/>
      <c r="UBP2" s="8"/>
      <c r="UBQ2" s="8"/>
      <c r="UBR2" s="8"/>
      <c r="UBS2" s="8"/>
      <c r="UBT2" s="8"/>
      <c r="UBU2" s="8"/>
      <c r="UBV2" s="8"/>
      <c r="UBW2" s="8"/>
      <c r="UBX2" s="8"/>
      <c r="UBY2" s="8"/>
      <c r="UBZ2" s="8"/>
      <c r="UCA2" s="8"/>
      <c r="UCB2" s="8"/>
      <c r="UCC2" s="8"/>
      <c r="UCD2" s="8"/>
      <c r="UCE2" s="8"/>
      <c r="UCF2" s="8"/>
      <c r="UCG2" s="8"/>
      <c r="UCH2" s="8"/>
      <c r="UCI2" s="8"/>
      <c r="UCJ2" s="8"/>
      <c r="UCK2" s="8"/>
      <c r="UCL2" s="8"/>
      <c r="UCM2" s="8"/>
      <c r="UCN2" s="8"/>
      <c r="UCO2" s="8"/>
      <c r="UCP2" s="8"/>
      <c r="UCQ2" s="8"/>
      <c r="UCR2" s="8"/>
      <c r="UCS2" s="8"/>
      <c r="UCT2" s="8"/>
      <c r="UCU2" s="8"/>
      <c r="UCV2" s="8"/>
      <c r="UCW2" s="8"/>
      <c r="UCX2" s="8"/>
      <c r="UCY2" s="8"/>
      <c r="UCZ2" s="8"/>
      <c r="UDA2" s="8"/>
      <c r="UDB2" s="8"/>
      <c r="UDC2" s="8"/>
      <c r="UDD2" s="8"/>
      <c r="UDE2" s="8"/>
      <c r="UDF2" s="8"/>
      <c r="UDG2" s="8"/>
      <c r="UDH2" s="8"/>
      <c r="UDI2" s="8"/>
      <c r="UDJ2" s="8"/>
      <c r="UDK2" s="8"/>
      <c r="UDL2" s="8"/>
      <c r="UDM2" s="8"/>
      <c r="UDN2" s="8"/>
      <c r="UDO2" s="8"/>
      <c r="UDP2" s="8"/>
      <c r="UDQ2" s="8"/>
      <c r="UDR2" s="8"/>
      <c r="UDS2" s="8"/>
      <c r="UDT2" s="8"/>
      <c r="UDU2" s="8"/>
      <c r="UDV2" s="8"/>
      <c r="UDW2" s="8"/>
      <c r="UDX2" s="8"/>
      <c r="UDY2" s="8"/>
      <c r="UDZ2" s="8"/>
      <c r="UEA2" s="8"/>
      <c r="UEB2" s="8"/>
      <c r="UEC2" s="8"/>
      <c r="UED2" s="8"/>
      <c r="UEE2" s="8"/>
      <c r="UEF2" s="8"/>
      <c r="UEG2" s="8"/>
      <c r="UEH2" s="8"/>
      <c r="UEI2" s="8"/>
      <c r="UEJ2" s="8"/>
      <c r="UEK2" s="8"/>
      <c r="UEL2" s="8"/>
      <c r="UEM2" s="8"/>
      <c r="UEN2" s="8"/>
      <c r="UEO2" s="8"/>
      <c r="UEP2" s="8"/>
      <c r="UEQ2" s="8"/>
      <c r="UER2" s="8"/>
      <c r="UES2" s="8"/>
      <c r="UET2" s="8"/>
      <c r="UEU2" s="8"/>
      <c r="UEV2" s="8"/>
      <c r="UEW2" s="8"/>
      <c r="UEX2" s="8"/>
      <c r="UEY2" s="8"/>
      <c r="UEZ2" s="8"/>
      <c r="UFA2" s="8"/>
      <c r="UFB2" s="8"/>
      <c r="UFC2" s="8"/>
      <c r="UFD2" s="8"/>
      <c r="UFE2" s="8"/>
      <c r="UFF2" s="8"/>
      <c r="UFG2" s="8"/>
      <c r="UFH2" s="8"/>
      <c r="UFI2" s="8"/>
      <c r="UFJ2" s="8"/>
      <c r="UFK2" s="8"/>
      <c r="UFL2" s="8"/>
      <c r="UFM2" s="8"/>
      <c r="UFN2" s="8"/>
      <c r="UFO2" s="8"/>
      <c r="UFP2" s="8"/>
      <c r="UFQ2" s="8"/>
      <c r="UFR2" s="8"/>
      <c r="UFS2" s="8"/>
      <c r="UFT2" s="8"/>
      <c r="UFU2" s="8"/>
      <c r="UFV2" s="8"/>
      <c r="UFW2" s="8"/>
      <c r="UFX2" s="8"/>
      <c r="UFY2" s="8"/>
      <c r="UFZ2" s="8"/>
      <c r="UGA2" s="8"/>
      <c r="UGB2" s="8"/>
      <c r="UGC2" s="8"/>
      <c r="UGD2" s="8"/>
      <c r="UGE2" s="8"/>
      <c r="UGF2" s="8"/>
      <c r="UGG2" s="8"/>
      <c r="UGH2" s="8"/>
      <c r="UGI2" s="8"/>
      <c r="UGJ2" s="8"/>
      <c r="UGK2" s="8"/>
      <c r="UGL2" s="8"/>
      <c r="UGM2" s="8"/>
      <c r="UGN2" s="8"/>
      <c r="UGO2" s="8"/>
      <c r="UGP2" s="8"/>
      <c r="UGQ2" s="8"/>
      <c r="UGR2" s="8"/>
      <c r="UGS2" s="8"/>
      <c r="UGT2" s="8"/>
      <c r="UGU2" s="8"/>
      <c r="UGV2" s="8"/>
      <c r="UGW2" s="8"/>
      <c r="UGX2" s="8"/>
      <c r="UGY2" s="8"/>
      <c r="UGZ2" s="8"/>
      <c r="UHA2" s="8"/>
      <c r="UHB2" s="8"/>
      <c r="UHC2" s="8"/>
      <c r="UHD2" s="8"/>
      <c r="UHE2" s="8"/>
      <c r="UHF2" s="8"/>
      <c r="UHG2" s="8"/>
      <c r="UHH2" s="8"/>
      <c r="UHI2" s="8"/>
      <c r="UHJ2" s="8"/>
      <c r="UHK2" s="8"/>
      <c r="UHL2" s="8"/>
      <c r="UHM2" s="8"/>
      <c r="UHN2" s="8"/>
      <c r="UHO2" s="8"/>
      <c r="UHP2" s="8"/>
      <c r="UHQ2" s="8"/>
      <c r="UHR2" s="8"/>
      <c r="UHS2" s="8"/>
      <c r="UHT2" s="8"/>
      <c r="UHU2" s="8"/>
      <c r="UHV2" s="8"/>
      <c r="UHW2" s="8"/>
      <c r="UHX2" s="8"/>
      <c r="UHY2" s="8"/>
      <c r="UHZ2" s="8"/>
      <c r="UIA2" s="8"/>
      <c r="UIB2" s="8"/>
      <c r="UIC2" s="8"/>
      <c r="UID2" s="8"/>
      <c r="UIE2" s="8"/>
      <c r="UIF2" s="8"/>
      <c r="UIG2" s="8"/>
      <c r="UIH2" s="8"/>
      <c r="UII2" s="8"/>
      <c r="UIJ2" s="8"/>
      <c r="UIK2" s="8"/>
      <c r="UIL2" s="8"/>
      <c r="UIM2" s="8"/>
      <c r="UIN2" s="8"/>
      <c r="UIO2" s="8"/>
      <c r="UIP2" s="8"/>
      <c r="UIQ2" s="8"/>
      <c r="UIR2" s="8"/>
      <c r="UIS2" s="8"/>
      <c r="UIT2" s="8"/>
      <c r="UIU2" s="8"/>
      <c r="UIV2" s="8"/>
      <c r="UIW2" s="8"/>
      <c r="UIX2" s="8"/>
      <c r="UIY2" s="8"/>
      <c r="UIZ2" s="8"/>
      <c r="UJA2" s="8"/>
      <c r="UJB2" s="8"/>
      <c r="UJC2" s="8"/>
      <c r="UJD2" s="8"/>
      <c r="UJE2" s="8"/>
      <c r="UJF2" s="8"/>
      <c r="UJG2" s="8"/>
      <c r="UJH2" s="8"/>
      <c r="UJI2" s="8"/>
      <c r="UJJ2" s="8"/>
      <c r="UJK2" s="8"/>
      <c r="UJL2" s="8"/>
      <c r="UJM2" s="8"/>
      <c r="UJN2" s="8"/>
      <c r="UJO2" s="8"/>
      <c r="UJP2" s="8"/>
      <c r="UJQ2" s="8"/>
      <c r="UJR2" s="8"/>
      <c r="UJS2" s="8"/>
      <c r="UJT2" s="8"/>
      <c r="UJU2" s="8"/>
      <c r="UJV2" s="8"/>
      <c r="UJW2" s="8"/>
      <c r="UJX2" s="8"/>
      <c r="UJY2" s="8"/>
      <c r="UJZ2" s="8"/>
      <c r="UKA2" s="8"/>
      <c r="UKB2" s="8"/>
      <c r="UKC2" s="8"/>
      <c r="UKD2" s="8"/>
      <c r="UKE2" s="8"/>
      <c r="UKF2" s="8"/>
      <c r="UKG2" s="8"/>
      <c r="UKH2" s="8"/>
      <c r="UKI2" s="8"/>
      <c r="UKJ2" s="8"/>
      <c r="UKK2" s="8"/>
      <c r="UKL2" s="8"/>
      <c r="UKM2" s="8"/>
      <c r="UKN2" s="8"/>
      <c r="UKO2" s="8"/>
      <c r="UKP2" s="8"/>
      <c r="UKQ2" s="8"/>
      <c r="UKR2" s="8"/>
      <c r="UKS2" s="8"/>
      <c r="UKT2" s="8"/>
      <c r="UKU2" s="8"/>
      <c r="UKV2" s="8"/>
      <c r="UKW2" s="8"/>
      <c r="UKX2" s="8"/>
      <c r="UKY2" s="8"/>
      <c r="UKZ2" s="8"/>
      <c r="ULA2" s="8"/>
      <c r="ULB2" s="8"/>
      <c r="ULC2" s="8"/>
      <c r="ULD2" s="8"/>
      <c r="ULE2" s="8"/>
      <c r="ULF2" s="8"/>
      <c r="ULG2" s="8"/>
      <c r="ULH2" s="8"/>
      <c r="ULI2" s="8"/>
      <c r="ULJ2" s="8"/>
      <c r="ULK2" s="8"/>
      <c r="ULL2" s="8"/>
      <c r="ULM2" s="8"/>
      <c r="ULN2" s="8"/>
      <c r="ULO2" s="8"/>
      <c r="ULP2" s="8"/>
      <c r="ULQ2" s="8"/>
      <c r="ULR2" s="8"/>
      <c r="ULS2" s="8"/>
      <c r="ULT2" s="8"/>
      <c r="ULU2" s="8"/>
      <c r="ULV2" s="8"/>
      <c r="ULW2" s="8"/>
      <c r="ULX2" s="8"/>
      <c r="ULY2" s="8"/>
      <c r="ULZ2" s="8"/>
      <c r="UMA2" s="8"/>
      <c r="UMB2" s="8"/>
      <c r="UMC2" s="8"/>
      <c r="UMD2" s="8"/>
      <c r="UME2" s="8"/>
      <c r="UMF2" s="8"/>
      <c r="UMG2" s="8"/>
      <c r="UMH2" s="8"/>
      <c r="UMI2" s="8"/>
      <c r="UMJ2" s="8"/>
      <c r="UMK2" s="8"/>
      <c r="UML2" s="8"/>
      <c r="UMM2" s="8"/>
      <c r="UMN2" s="8"/>
      <c r="UMO2" s="8"/>
      <c r="UMP2" s="8"/>
      <c r="UMQ2" s="8"/>
      <c r="UMR2" s="8"/>
      <c r="UMS2" s="8"/>
      <c r="UMT2" s="8"/>
      <c r="UMU2" s="8"/>
      <c r="UMV2" s="8"/>
      <c r="UMW2" s="8"/>
      <c r="UMX2" s="8"/>
      <c r="UMY2" s="8"/>
      <c r="UMZ2" s="8"/>
      <c r="UNA2" s="8"/>
      <c r="UNB2" s="8"/>
      <c r="UNC2" s="8"/>
      <c r="UND2" s="8"/>
      <c r="UNE2" s="8"/>
      <c r="UNF2" s="8"/>
      <c r="UNG2" s="8"/>
      <c r="UNH2" s="8"/>
      <c r="UNI2" s="8"/>
      <c r="UNJ2" s="8"/>
      <c r="UNK2" s="8"/>
      <c r="UNL2" s="8"/>
      <c r="UNM2" s="8"/>
      <c r="UNN2" s="8"/>
      <c r="UNO2" s="8"/>
      <c r="UNP2" s="8"/>
      <c r="UNQ2" s="8"/>
      <c r="UNR2" s="8"/>
      <c r="UNS2" s="8"/>
      <c r="UNT2" s="8"/>
      <c r="UNU2" s="8"/>
      <c r="UNV2" s="8"/>
      <c r="UNW2" s="8"/>
      <c r="UNX2" s="8"/>
      <c r="UNY2" s="8"/>
      <c r="UNZ2" s="8"/>
      <c r="UOA2" s="8"/>
      <c r="UOB2" s="8"/>
      <c r="UOC2" s="8"/>
      <c r="UOD2" s="8"/>
      <c r="UOE2" s="8"/>
      <c r="UOF2" s="8"/>
      <c r="UOG2" s="8"/>
      <c r="UOH2" s="8"/>
      <c r="UOI2" s="8"/>
      <c r="UOJ2" s="8"/>
      <c r="UOK2" s="8"/>
      <c r="UOL2" s="8"/>
      <c r="UOM2" s="8"/>
      <c r="UON2" s="8"/>
      <c r="UOO2" s="8"/>
      <c r="UOP2" s="8"/>
      <c r="UOQ2" s="8"/>
      <c r="UOR2" s="8"/>
      <c r="UOS2" s="8"/>
      <c r="UOT2" s="8"/>
      <c r="UOU2" s="8"/>
      <c r="UOV2" s="8"/>
      <c r="UOW2" s="8"/>
      <c r="UOX2" s="8"/>
      <c r="UOY2" s="8"/>
      <c r="UOZ2" s="8"/>
      <c r="UPA2" s="8"/>
      <c r="UPB2" s="8"/>
      <c r="UPC2" s="8"/>
      <c r="UPD2" s="8"/>
      <c r="UPE2" s="8"/>
      <c r="UPF2" s="8"/>
      <c r="UPG2" s="8"/>
      <c r="UPH2" s="8"/>
      <c r="UPI2" s="8"/>
      <c r="UPJ2" s="8"/>
      <c r="UPK2" s="8"/>
      <c r="UPL2" s="8"/>
      <c r="UPM2" s="8"/>
      <c r="UPN2" s="8"/>
      <c r="UPO2" s="8"/>
      <c r="UPP2" s="8"/>
      <c r="UPQ2" s="8"/>
      <c r="UPR2" s="8"/>
      <c r="UPS2" s="8"/>
      <c r="UPT2" s="8"/>
      <c r="UPU2" s="8"/>
      <c r="UPV2" s="8"/>
      <c r="UPW2" s="8"/>
      <c r="UPX2" s="8"/>
      <c r="UPY2" s="8"/>
      <c r="UPZ2" s="8"/>
      <c r="UQA2" s="8"/>
      <c r="UQB2" s="8"/>
      <c r="UQC2" s="8"/>
      <c r="UQD2" s="8"/>
      <c r="UQE2" s="8"/>
      <c r="UQF2" s="8"/>
      <c r="UQG2" s="8"/>
      <c r="UQH2" s="8"/>
      <c r="UQI2" s="8"/>
      <c r="UQJ2" s="8"/>
      <c r="UQK2" s="8"/>
      <c r="UQL2" s="8"/>
      <c r="UQM2" s="8"/>
      <c r="UQN2" s="8"/>
      <c r="UQO2" s="8"/>
      <c r="UQP2" s="8"/>
      <c r="UQQ2" s="8"/>
      <c r="UQR2" s="8"/>
      <c r="UQS2" s="8"/>
      <c r="UQT2" s="8"/>
      <c r="UQU2" s="8"/>
      <c r="UQV2" s="8"/>
      <c r="UQW2" s="8"/>
      <c r="UQX2" s="8"/>
      <c r="UQY2" s="8"/>
      <c r="UQZ2" s="8"/>
      <c r="URA2" s="8"/>
      <c r="URB2" s="8"/>
      <c r="URC2" s="8"/>
      <c r="URD2" s="8"/>
      <c r="URE2" s="8"/>
      <c r="URF2" s="8"/>
      <c r="URG2" s="8"/>
      <c r="URH2" s="8"/>
      <c r="URI2" s="8"/>
      <c r="URJ2" s="8"/>
      <c r="URK2" s="8"/>
      <c r="URL2" s="8"/>
      <c r="URM2" s="8"/>
      <c r="URN2" s="8"/>
      <c r="URO2" s="8"/>
      <c r="URP2" s="8"/>
      <c r="URQ2" s="8"/>
      <c r="URR2" s="8"/>
      <c r="URS2" s="8"/>
      <c r="URT2" s="8"/>
      <c r="URU2" s="8"/>
      <c r="URV2" s="8"/>
      <c r="URW2" s="8"/>
      <c r="URX2" s="8"/>
      <c r="URY2" s="8"/>
      <c r="URZ2" s="8"/>
      <c r="USA2" s="8"/>
      <c r="USB2" s="8"/>
      <c r="USC2" s="8"/>
      <c r="USD2" s="8"/>
      <c r="USE2" s="8"/>
      <c r="USF2" s="8"/>
      <c r="USG2" s="8"/>
      <c r="USH2" s="8"/>
      <c r="USI2" s="8"/>
      <c r="USJ2" s="8"/>
      <c r="USK2" s="8"/>
      <c r="USL2" s="8"/>
      <c r="USM2" s="8"/>
      <c r="USN2" s="8"/>
      <c r="USO2" s="8"/>
      <c r="USP2" s="8"/>
      <c r="USQ2" s="8"/>
      <c r="USR2" s="8"/>
      <c r="USS2" s="8"/>
      <c r="UST2" s="8"/>
      <c r="USU2" s="8"/>
      <c r="USV2" s="8"/>
      <c r="USW2" s="8"/>
      <c r="USX2" s="8"/>
      <c r="USY2" s="8"/>
      <c r="USZ2" s="8"/>
      <c r="UTA2" s="8"/>
      <c r="UTB2" s="8"/>
      <c r="UTC2" s="8"/>
      <c r="UTD2" s="8"/>
      <c r="UTE2" s="8"/>
      <c r="UTF2" s="8"/>
      <c r="UTG2" s="8"/>
      <c r="UTH2" s="8"/>
      <c r="UTI2" s="8"/>
      <c r="UTJ2" s="8"/>
      <c r="UTK2" s="8"/>
      <c r="UTL2" s="8"/>
      <c r="UTM2" s="8"/>
      <c r="UTN2" s="8"/>
      <c r="UTO2" s="8"/>
      <c r="UTP2" s="8"/>
      <c r="UTQ2" s="8"/>
      <c r="UTR2" s="8"/>
      <c r="UTS2" s="8"/>
      <c r="UTT2" s="8"/>
      <c r="UTU2" s="8"/>
      <c r="UTV2" s="8"/>
      <c r="UTW2" s="8"/>
      <c r="UTX2" s="8"/>
      <c r="UTY2" s="8"/>
      <c r="UTZ2" s="8"/>
      <c r="UUA2" s="8"/>
      <c r="UUB2" s="8"/>
      <c r="UUC2" s="8"/>
      <c r="UUD2" s="8"/>
      <c r="UUE2" s="8"/>
      <c r="UUF2" s="8"/>
      <c r="UUG2" s="8"/>
      <c r="UUH2" s="8"/>
      <c r="UUI2" s="8"/>
      <c r="UUJ2" s="8"/>
      <c r="UUK2" s="8"/>
      <c r="UUL2" s="8"/>
      <c r="UUM2" s="8"/>
      <c r="UUN2" s="8"/>
      <c r="UUO2" s="8"/>
      <c r="UUP2" s="8"/>
      <c r="UUQ2" s="8"/>
      <c r="UUR2" s="8"/>
      <c r="UUS2" s="8"/>
      <c r="UUT2" s="8"/>
      <c r="UUU2" s="8"/>
      <c r="UUV2" s="8"/>
      <c r="UUW2" s="8"/>
      <c r="UUX2" s="8"/>
      <c r="UUY2" s="8"/>
      <c r="UUZ2" s="8"/>
      <c r="UVA2" s="8"/>
      <c r="UVB2" s="8"/>
      <c r="UVC2" s="8"/>
      <c r="UVD2" s="8"/>
      <c r="UVE2" s="8"/>
      <c r="UVF2" s="8"/>
      <c r="UVG2" s="8"/>
      <c r="UVH2" s="8"/>
      <c r="UVI2" s="8"/>
      <c r="UVJ2" s="8"/>
      <c r="UVK2" s="8"/>
      <c r="UVL2" s="8"/>
      <c r="UVM2" s="8"/>
      <c r="UVN2" s="8"/>
      <c r="UVO2" s="8"/>
      <c r="UVP2" s="8"/>
      <c r="UVQ2" s="8"/>
      <c r="UVR2" s="8"/>
      <c r="UVS2" s="8"/>
      <c r="UVT2" s="8"/>
      <c r="UVU2" s="8"/>
      <c r="UVV2" s="8"/>
      <c r="UVW2" s="8"/>
      <c r="UVX2" s="8"/>
      <c r="UVY2" s="8"/>
      <c r="UVZ2" s="8"/>
      <c r="UWA2" s="8"/>
      <c r="UWB2" s="8"/>
      <c r="UWC2" s="8"/>
      <c r="UWD2" s="8"/>
      <c r="UWE2" s="8"/>
      <c r="UWF2" s="8"/>
      <c r="UWG2" s="8"/>
      <c r="UWH2" s="8"/>
      <c r="UWI2" s="8"/>
      <c r="UWJ2" s="8"/>
      <c r="UWK2" s="8"/>
      <c r="UWL2" s="8"/>
      <c r="UWM2" s="8"/>
      <c r="UWN2" s="8"/>
      <c r="UWO2" s="8"/>
      <c r="UWP2" s="8"/>
      <c r="UWQ2" s="8"/>
      <c r="UWR2" s="8"/>
      <c r="UWS2" s="8"/>
      <c r="UWT2" s="8"/>
      <c r="UWU2" s="8"/>
      <c r="UWV2" s="8"/>
      <c r="UWW2" s="8"/>
      <c r="UWX2" s="8"/>
      <c r="UWY2" s="8"/>
      <c r="UWZ2" s="8"/>
      <c r="UXA2" s="8"/>
      <c r="UXB2" s="8"/>
      <c r="UXC2" s="8"/>
      <c r="UXD2" s="8"/>
      <c r="UXE2" s="8"/>
      <c r="UXF2" s="8"/>
      <c r="UXG2" s="8"/>
      <c r="UXH2" s="8"/>
      <c r="UXI2" s="8"/>
      <c r="UXJ2" s="8"/>
      <c r="UXK2" s="8"/>
      <c r="UXL2" s="8"/>
      <c r="UXM2" s="8"/>
      <c r="UXN2" s="8"/>
      <c r="UXO2" s="8"/>
      <c r="UXP2" s="8"/>
      <c r="UXQ2" s="8"/>
      <c r="UXR2" s="8"/>
      <c r="UXS2" s="8"/>
      <c r="UXT2" s="8"/>
      <c r="UXU2" s="8"/>
      <c r="UXV2" s="8"/>
      <c r="UXW2" s="8"/>
      <c r="UXX2" s="8"/>
      <c r="UXY2" s="8"/>
      <c r="UXZ2" s="8"/>
      <c r="UYA2" s="8"/>
      <c r="UYB2" s="8"/>
      <c r="UYC2" s="8"/>
      <c r="UYD2" s="8"/>
      <c r="UYE2" s="8"/>
      <c r="UYF2" s="8"/>
      <c r="UYG2" s="8"/>
      <c r="UYH2" s="8"/>
      <c r="UYI2" s="8"/>
      <c r="UYJ2" s="8"/>
      <c r="UYK2" s="8"/>
      <c r="UYL2" s="8"/>
      <c r="UYM2" s="8"/>
      <c r="UYN2" s="8"/>
      <c r="UYO2" s="8"/>
      <c r="UYP2" s="8"/>
      <c r="UYQ2" s="8"/>
      <c r="UYR2" s="8"/>
      <c r="UYS2" s="8"/>
      <c r="UYT2" s="8"/>
      <c r="UYU2" s="8"/>
      <c r="UYV2" s="8"/>
      <c r="UYW2" s="8"/>
      <c r="UYX2" s="8"/>
      <c r="UYY2" s="8"/>
      <c r="UYZ2" s="8"/>
      <c r="UZA2" s="8"/>
      <c r="UZB2" s="8"/>
      <c r="UZC2" s="8"/>
      <c r="UZD2" s="8"/>
      <c r="UZE2" s="8"/>
      <c r="UZF2" s="8"/>
      <c r="UZG2" s="8"/>
      <c r="UZH2" s="8"/>
      <c r="UZI2" s="8"/>
      <c r="UZJ2" s="8"/>
      <c r="UZK2" s="8"/>
      <c r="UZL2" s="8"/>
      <c r="UZM2" s="8"/>
      <c r="UZN2" s="8"/>
      <c r="UZO2" s="8"/>
      <c r="UZP2" s="8"/>
      <c r="UZQ2" s="8"/>
      <c r="UZR2" s="8"/>
      <c r="UZS2" s="8"/>
      <c r="UZT2" s="8"/>
      <c r="UZU2" s="8"/>
      <c r="UZV2" s="8"/>
      <c r="UZW2" s="8"/>
      <c r="UZX2" s="8"/>
      <c r="UZY2" s="8"/>
      <c r="UZZ2" s="8"/>
      <c r="VAA2" s="8"/>
      <c r="VAB2" s="8"/>
      <c r="VAC2" s="8"/>
      <c r="VAD2" s="8"/>
      <c r="VAE2" s="8"/>
      <c r="VAF2" s="8"/>
      <c r="VAG2" s="8"/>
      <c r="VAH2" s="8"/>
      <c r="VAI2" s="8"/>
      <c r="VAJ2" s="8"/>
      <c r="VAK2" s="8"/>
      <c r="VAL2" s="8"/>
      <c r="VAM2" s="8"/>
      <c r="VAN2" s="8"/>
      <c r="VAO2" s="8"/>
      <c r="VAP2" s="8"/>
      <c r="VAQ2" s="8"/>
      <c r="VAR2" s="8"/>
      <c r="VAS2" s="8"/>
      <c r="VAT2" s="8"/>
      <c r="VAU2" s="8"/>
      <c r="VAV2" s="8"/>
      <c r="VAW2" s="8"/>
      <c r="VAX2" s="8"/>
      <c r="VAY2" s="8"/>
      <c r="VAZ2" s="8"/>
      <c r="VBA2" s="8"/>
      <c r="VBB2" s="8"/>
      <c r="VBC2" s="8"/>
      <c r="VBD2" s="8"/>
      <c r="VBE2" s="8"/>
      <c r="VBF2" s="8"/>
      <c r="VBG2" s="8"/>
      <c r="VBH2" s="8"/>
      <c r="VBI2" s="8"/>
      <c r="VBJ2" s="8"/>
      <c r="VBK2" s="8"/>
      <c r="VBL2" s="8"/>
      <c r="VBM2" s="8"/>
      <c r="VBN2" s="8"/>
      <c r="VBO2" s="8"/>
      <c r="VBP2" s="8"/>
      <c r="VBQ2" s="8"/>
      <c r="VBR2" s="8"/>
      <c r="VBS2" s="8"/>
      <c r="VBT2" s="8"/>
      <c r="VBU2" s="8"/>
      <c r="VBV2" s="8"/>
      <c r="VBW2" s="8"/>
      <c r="VBX2" s="8"/>
      <c r="VBY2" s="8"/>
      <c r="VBZ2" s="8"/>
      <c r="VCA2" s="8"/>
      <c r="VCB2" s="8"/>
      <c r="VCC2" s="8"/>
      <c r="VCD2" s="8"/>
      <c r="VCE2" s="8"/>
      <c r="VCF2" s="8"/>
      <c r="VCG2" s="8"/>
      <c r="VCH2" s="8"/>
      <c r="VCI2" s="8"/>
      <c r="VCJ2" s="8"/>
      <c r="VCK2" s="8"/>
      <c r="VCL2" s="8"/>
      <c r="VCM2" s="8"/>
      <c r="VCN2" s="8"/>
      <c r="VCO2" s="8"/>
      <c r="VCP2" s="8"/>
      <c r="VCQ2" s="8"/>
      <c r="VCR2" s="8"/>
      <c r="VCS2" s="8"/>
      <c r="VCT2" s="8"/>
      <c r="VCU2" s="8"/>
      <c r="VCV2" s="8"/>
      <c r="VCW2" s="8"/>
      <c r="VCX2" s="8"/>
      <c r="VCY2" s="8"/>
      <c r="VCZ2" s="8"/>
      <c r="VDA2" s="8"/>
      <c r="VDB2" s="8"/>
      <c r="VDC2" s="8"/>
      <c r="VDD2" s="8"/>
      <c r="VDE2" s="8"/>
      <c r="VDF2" s="8"/>
      <c r="VDG2" s="8"/>
      <c r="VDH2" s="8"/>
      <c r="VDI2" s="8"/>
      <c r="VDJ2" s="8"/>
      <c r="VDK2" s="8"/>
      <c r="VDL2" s="8"/>
      <c r="VDM2" s="8"/>
      <c r="VDN2" s="8"/>
      <c r="VDO2" s="8"/>
      <c r="VDP2" s="8"/>
      <c r="VDQ2" s="8"/>
      <c r="VDR2" s="8"/>
      <c r="VDS2" s="8"/>
      <c r="VDT2" s="8"/>
      <c r="VDU2" s="8"/>
      <c r="VDV2" s="8"/>
      <c r="VDW2" s="8"/>
      <c r="VDX2" s="8"/>
      <c r="VDY2" s="8"/>
      <c r="VDZ2" s="8"/>
      <c r="VEA2" s="8"/>
      <c r="VEB2" s="8"/>
      <c r="VEC2" s="8"/>
      <c r="VED2" s="8"/>
      <c r="VEE2" s="8"/>
      <c r="VEF2" s="8"/>
      <c r="VEG2" s="8"/>
      <c r="VEH2" s="8"/>
      <c r="VEI2" s="8"/>
      <c r="VEJ2" s="8"/>
      <c r="VEK2" s="8"/>
      <c r="VEL2" s="8"/>
      <c r="VEM2" s="8"/>
      <c r="VEN2" s="8"/>
      <c r="VEO2" s="8"/>
      <c r="VEP2" s="8"/>
      <c r="VEQ2" s="8"/>
      <c r="VER2" s="8"/>
      <c r="VES2" s="8"/>
      <c r="VET2" s="8"/>
      <c r="VEU2" s="8"/>
      <c r="VEV2" s="8"/>
      <c r="VEW2" s="8"/>
      <c r="VEX2" s="8"/>
      <c r="VEY2" s="8"/>
      <c r="VEZ2" s="8"/>
      <c r="VFA2" s="8"/>
      <c r="VFB2" s="8"/>
      <c r="VFC2" s="8"/>
      <c r="VFD2" s="8"/>
      <c r="VFE2" s="8"/>
      <c r="VFF2" s="8"/>
      <c r="VFG2" s="8"/>
      <c r="VFH2" s="8"/>
      <c r="VFI2" s="8"/>
      <c r="VFJ2" s="8"/>
      <c r="VFK2" s="8"/>
      <c r="VFL2" s="8"/>
      <c r="VFM2" s="8"/>
      <c r="VFN2" s="8"/>
      <c r="VFO2" s="8"/>
      <c r="VFP2" s="8"/>
      <c r="VFQ2" s="8"/>
      <c r="VFR2" s="8"/>
      <c r="VFS2" s="8"/>
      <c r="VFT2" s="8"/>
      <c r="VFU2" s="8"/>
      <c r="VFV2" s="8"/>
      <c r="VFW2" s="8"/>
      <c r="VFX2" s="8"/>
      <c r="VFY2" s="8"/>
      <c r="VFZ2" s="8"/>
      <c r="VGA2" s="8"/>
      <c r="VGB2" s="8"/>
      <c r="VGC2" s="8"/>
      <c r="VGD2" s="8"/>
      <c r="VGE2" s="8"/>
      <c r="VGF2" s="8"/>
      <c r="VGG2" s="8"/>
      <c r="VGH2" s="8"/>
      <c r="VGI2" s="8"/>
      <c r="VGJ2" s="8"/>
      <c r="VGK2" s="8"/>
      <c r="VGL2" s="8"/>
      <c r="VGM2" s="8"/>
      <c r="VGN2" s="8"/>
      <c r="VGO2" s="8"/>
      <c r="VGP2" s="8"/>
      <c r="VGQ2" s="8"/>
      <c r="VGR2" s="8"/>
      <c r="VGS2" s="8"/>
      <c r="VGT2" s="8"/>
      <c r="VGU2" s="8"/>
      <c r="VGV2" s="8"/>
      <c r="VGW2" s="8"/>
      <c r="VGX2" s="8"/>
      <c r="VGY2" s="8"/>
      <c r="VGZ2" s="8"/>
      <c r="VHA2" s="8"/>
      <c r="VHB2" s="8"/>
      <c r="VHC2" s="8"/>
      <c r="VHD2" s="8"/>
      <c r="VHE2" s="8"/>
      <c r="VHF2" s="8"/>
      <c r="VHG2" s="8"/>
      <c r="VHH2" s="8"/>
      <c r="VHI2" s="8"/>
      <c r="VHJ2" s="8"/>
      <c r="VHK2" s="8"/>
      <c r="VHL2" s="8"/>
      <c r="VHM2" s="8"/>
      <c r="VHN2" s="8"/>
      <c r="VHO2" s="8"/>
      <c r="VHP2" s="8"/>
      <c r="VHQ2" s="8"/>
      <c r="VHR2" s="8"/>
      <c r="VHS2" s="8"/>
      <c r="VHT2" s="8"/>
      <c r="VHU2" s="8"/>
      <c r="VHV2" s="8"/>
      <c r="VHW2" s="8"/>
      <c r="VHX2" s="8"/>
      <c r="VHY2" s="8"/>
      <c r="VHZ2" s="8"/>
      <c r="VIA2" s="8"/>
      <c r="VIB2" s="8"/>
      <c r="VIC2" s="8"/>
      <c r="VID2" s="8"/>
      <c r="VIE2" s="8"/>
      <c r="VIF2" s="8"/>
      <c r="VIG2" s="8"/>
      <c r="VIH2" s="8"/>
      <c r="VII2" s="8"/>
      <c r="VIJ2" s="8"/>
      <c r="VIK2" s="8"/>
      <c r="VIL2" s="8"/>
      <c r="VIM2" s="8"/>
      <c r="VIN2" s="8"/>
      <c r="VIO2" s="8"/>
      <c r="VIP2" s="8"/>
      <c r="VIQ2" s="8"/>
      <c r="VIR2" s="8"/>
      <c r="VIS2" s="8"/>
      <c r="VIT2" s="8"/>
      <c r="VIU2" s="8"/>
      <c r="VIV2" s="8"/>
      <c r="VIW2" s="8"/>
      <c r="VIX2" s="8"/>
      <c r="VIY2" s="8"/>
      <c r="VIZ2" s="8"/>
      <c r="VJA2" s="8"/>
      <c r="VJB2" s="8"/>
      <c r="VJC2" s="8"/>
      <c r="VJD2" s="8"/>
      <c r="VJE2" s="8"/>
      <c r="VJF2" s="8"/>
      <c r="VJG2" s="8"/>
      <c r="VJH2" s="8"/>
      <c r="VJI2" s="8"/>
      <c r="VJJ2" s="8"/>
      <c r="VJK2" s="8"/>
      <c r="VJL2" s="8"/>
      <c r="VJM2" s="8"/>
      <c r="VJN2" s="8"/>
      <c r="VJO2" s="8"/>
      <c r="VJP2" s="8"/>
      <c r="VJQ2" s="8"/>
      <c r="VJR2" s="8"/>
      <c r="VJS2" s="8"/>
      <c r="VJT2" s="8"/>
      <c r="VJU2" s="8"/>
      <c r="VJV2" s="8"/>
      <c r="VJW2" s="8"/>
      <c r="VJX2" s="8"/>
      <c r="VJY2" s="8"/>
      <c r="VJZ2" s="8"/>
      <c r="VKA2" s="8"/>
      <c r="VKB2" s="8"/>
      <c r="VKC2" s="8"/>
      <c r="VKD2" s="8"/>
      <c r="VKE2" s="8"/>
      <c r="VKF2" s="8"/>
      <c r="VKG2" s="8"/>
      <c r="VKH2" s="8"/>
      <c r="VKI2" s="8"/>
      <c r="VKJ2" s="8"/>
      <c r="VKK2" s="8"/>
      <c r="VKL2" s="8"/>
      <c r="VKM2" s="8"/>
      <c r="VKN2" s="8"/>
      <c r="VKO2" s="8"/>
      <c r="VKP2" s="8"/>
      <c r="VKQ2" s="8"/>
      <c r="VKR2" s="8"/>
      <c r="VKS2" s="8"/>
      <c r="VKT2" s="8"/>
      <c r="VKU2" s="8"/>
      <c r="VKV2" s="8"/>
      <c r="VKW2" s="8"/>
      <c r="VKX2" s="8"/>
      <c r="VKY2" s="8"/>
      <c r="VKZ2" s="8"/>
      <c r="VLA2" s="8"/>
      <c r="VLB2" s="8"/>
      <c r="VLC2" s="8"/>
      <c r="VLD2" s="8"/>
      <c r="VLE2" s="8"/>
      <c r="VLF2" s="8"/>
      <c r="VLG2" s="8"/>
      <c r="VLH2" s="8"/>
      <c r="VLI2" s="8"/>
      <c r="VLJ2" s="8"/>
      <c r="VLK2" s="8"/>
      <c r="VLL2" s="8"/>
      <c r="VLM2" s="8"/>
      <c r="VLN2" s="8"/>
      <c r="VLO2" s="8"/>
      <c r="VLP2" s="8"/>
      <c r="VLQ2" s="8"/>
      <c r="VLR2" s="8"/>
      <c r="VLS2" s="8"/>
      <c r="VLT2" s="8"/>
      <c r="VLU2" s="8"/>
      <c r="VLV2" s="8"/>
      <c r="VLW2" s="8"/>
      <c r="VLX2" s="8"/>
      <c r="VLY2" s="8"/>
      <c r="VLZ2" s="8"/>
      <c r="VMA2" s="8"/>
      <c r="VMB2" s="8"/>
      <c r="VMC2" s="8"/>
      <c r="VMD2" s="8"/>
      <c r="VME2" s="8"/>
      <c r="VMF2" s="8"/>
      <c r="VMG2" s="8"/>
      <c r="VMH2" s="8"/>
      <c r="VMI2" s="8"/>
      <c r="VMJ2" s="8"/>
      <c r="VMK2" s="8"/>
      <c r="VML2" s="8"/>
      <c r="VMM2" s="8"/>
      <c r="VMN2" s="8"/>
      <c r="VMO2" s="8"/>
      <c r="VMP2" s="8"/>
      <c r="VMQ2" s="8"/>
      <c r="VMR2" s="8"/>
      <c r="VMS2" s="8"/>
      <c r="VMT2" s="8"/>
      <c r="VMU2" s="8"/>
      <c r="VMV2" s="8"/>
      <c r="VMW2" s="8"/>
      <c r="VMX2" s="8"/>
      <c r="VMY2" s="8"/>
      <c r="VMZ2" s="8"/>
      <c r="VNA2" s="8"/>
      <c r="VNB2" s="8"/>
      <c r="VNC2" s="8"/>
      <c r="VND2" s="8"/>
      <c r="VNE2" s="8"/>
      <c r="VNF2" s="8"/>
      <c r="VNG2" s="8"/>
      <c r="VNH2" s="8"/>
      <c r="VNI2" s="8"/>
      <c r="VNJ2" s="8"/>
      <c r="VNK2" s="8"/>
      <c r="VNL2" s="8"/>
      <c r="VNM2" s="8"/>
      <c r="VNN2" s="8"/>
      <c r="VNO2" s="8"/>
      <c r="VNP2" s="8"/>
      <c r="VNQ2" s="8"/>
      <c r="VNR2" s="8"/>
      <c r="VNS2" s="8"/>
      <c r="VNT2" s="8"/>
      <c r="VNU2" s="8"/>
      <c r="VNV2" s="8"/>
      <c r="VNW2" s="8"/>
      <c r="VNX2" s="8"/>
      <c r="VNY2" s="8"/>
      <c r="VNZ2" s="8"/>
      <c r="VOA2" s="8"/>
      <c r="VOB2" s="8"/>
      <c r="VOC2" s="8"/>
      <c r="VOD2" s="8"/>
      <c r="VOE2" s="8"/>
      <c r="VOF2" s="8"/>
      <c r="VOG2" s="8"/>
      <c r="VOH2" s="8"/>
      <c r="VOI2" s="8"/>
      <c r="VOJ2" s="8"/>
      <c r="VOK2" s="8"/>
      <c r="VOL2" s="8"/>
      <c r="VOM2" s="8"/>
      <c r="VON2" s="8"/>
      <c r="VOO2" s="8"/>
      <c r="VOP2" s="8"/>
      <c r="VOQ2" s="8"/>
      <c r="VOR2" s="8"/>
      <c r="VOS2" s="8"/>
      <c r="VOT2" s="8"/>
      <c r="VOU2" s="8"/>
      <c r="VOV2" s="8"/>
      <c r="VOW2" s="8"/>
      <c r="VOX2" s="8"/>
      <c r="VOY2" s="8"/>
      <c r="VOZ2" s="8"/>
      <c r="VPA2" s="8"/>
      <c r="VPB2" s="8"/>
      <c r="VPC2" s="8"/>
      <c r="VPD2" s="8"/>
      <c r="VPE2" s="8"/>
      <c r="VPF2" s="8"/>
      <c r="VPG2" s="8"/>
      <c r="VPH2" s="8"/>
      <c r="VPI2" s="8"/>
      <c r="VPJ2" s="8"/>
      <c r="VPK2" s="8"/>
      <c r="VPL2" s="8"/>
      <c r="VPM2" s="8"/>
      <c r="VPN2" s="8"/>
      <c r="VPO2" s="8"/>
      <c r="VPP2" s="8"/>
      <c r="VPQ2" s="8"/>
      <c r="VPR2" s="8"/>
      <c r="VPS2" s="8"/>
      <c r="VPT2" s="8"/>
      <c r="VPU2" s="8"/>
      <c r="VPV2" s="8"/>
      <c r="VPW2" s="8"/>
      <c r="VPX2" s="8"/>
      <c r="VPY2" s="8"/>
      <c r="VPZ2" s="8"/>
      <c r="VQA2" s="8"/>
      <c r="VQB2" s="8"/>
      <c r="VQC2" s="8"/>
      <c r="VQD2" s="8"/>
      <c r="VQE2" s="8"/>
      <c r="VQF2" s="8"/>
      <c r="VQG2" s="8"/>
      <c r="VQH2" s="8"/>
      <c r="VQI2" s="8"/>
      <c r="VQJ2" s="8"/>
      <c r="VQK2" s="8"/>
      <c r="VQL2" s="8"/>
      <c r="VQM2" s="8"/>
      <c r="VQN2" s="8"/>
      <c r="VQO2" s="8"/>
      <c r="VQP2" s="8"/>
      <c r="VQQ2" s="8"/>
      <c r="VQR2" s="8"/>
      <c r="VQS2" s="8"/>
      <c r="VQT2" s="8"/>
      <c r="VQU2" s="8"/>
      <c r="VQV2" s="8"/>
      <c r="VQW2" s="8"/>
      <c r="VQX2" s="8"/>
      <c r="VQY2" s="8"/>
      <c r="VQZ2" s="8"/>
      <c r="VRA2" s="8"/>
      <c r="VRB2" s="8"/>
      <c r="VRC2" s="8"/>
      <c r="VRD2" s="8"/>
      <c r="VRE2" s="8"/>
      <c r="VRF2" s="8"/>
      <c r="VRG2" s="8"/>
      <c r="VRH2" s="8"/>
      <c r="VRI2" s="8"/>
      <c r="VRJ2" s="8"/>
      <c r="VRK2" s="8"/>
      <c r="VRL2" s="8"/>
      <c r="VRM2" s="8"/>
      <c r="VRN2" s="8"/>
      <c r="VRO2" s="8"/>
      <c r="VRP2" s="8"/>
      <c r="VRQ2" s="8"/>
      <c r="VRR2" s="8"/>
      <c r="VRS2" s="8"/>
      <c r="VRT2" s="8"/>
      <c r="VRU2" s="8"/>
      <c r="VRV2" s="8"/>
      <c r="VRW2" s="8"/>
      <c r="VRX2" s="8"/>
      <c r="VRY2" s="8"/>
      <c r="VRZ2" s="8"/>
      <c r="VSA2" s="8"/>
      <c r="VSB2" s="8"/>
      <c r="VSC2" s="8"/>
      <c r="VSD2" s="8"/>
      <c r="VSE2" s="8"/>
      <c r="VSF2" s="8"/>
      <c r="VSG2" s="8"/>
      <c r="VSH2" s="8"/>
      <c r="VSI2" s="8"/>
      <c r="VSJ2" s="8"/>
      <c r="VSK2" s="8"/>
      <c r="VSL2" s="8"/>
      <c r="VSM2" s="8"/>
      <c r="VSN2" s="8"/>
      <c r="VSO2" s="8"/>
      <c r="VSP2" s="8"/>
      <c r="VSQ2" s="8"/>
      <c r="VSR2" s="8"/>
      <c r="VSS2" s="8"/>
      <c r="VST2" s="8"/>
      <c r="VSU2" s="8"/>
      <c r="VSV2" s="8"/>
      <c r="VSW2" s="8"/>
      <c r="VSX2" s="8"/>
      <c r="VSY2" s="8"/>
      <c r="VSZ2" s="8"/>
      <c r="VTA2" s="8"/>
      <c r="VTB2" s="8"/>
      <c r="VTC2" s="8"/>
      <c r="VTD2" s="8"/>
      <c r="VTE2" s="8"/>
      <c r="VTF2" s="8"/>
      <c r="VTG2" s="8"/>
      <c r="VTH2" s="8"/>
      <c r="VTI2" s="8"/>
      <c r="VTJ2" s="8"/>
      <c r="VTK2" s="8"/>
      <c r="VTL2" s="8"/>
      <c r="VTM2" s="8"/>
      <c r="VTN2" s="8"/>
      <c r="VTO2" s="8"/>
      <c r="VTP2" s="8"/>
      <c r="VTQ2" s="8"/>
      <c r="VTR2" s="8"/>
      <c r="VTS2" s="8"/>
      <c r="VTT2" s="8"/>
      <c r="VTU2" s="8"/>
      <c r="VTV2" s="8"/>
      <c r="VTW2" s="8"/>
      <c r="VTX2" s="8"/>
      <c r="VTY2" s="8"/>
      <c r="VTZ2" s="8"/>
      <c r="VUA2" s="8"/>
      <c r="VUB2" s="8"/>
      <c r="VUC2" s="8"/>
      <c r="VUD2" s="8"/>
      <c r="VUE2" s="8"/>
      <c r="VUF2" s="8"/>
      <c r="VUG2" s="8"/>
      <c r="VUH2" s="8"/>
      <c r="VUI2" s="8"/>
      <c r="VUJ2" s="8"/>
      <c r="VUK2" s="8"/>
      <c r="VUL2" s="8"/>
      <c r="VUM2" s="8"/>
      <c r="VUN2" s="8"/>
      <c r="VUO2" s="8"/>
      <c r="VUP2" s="8"/>
      <c r="VUQ2" s="8"/>
      <c r="VUR2" s="8"/>
      <c r="VUS2" s="8"/>
      <c r="VUT2" s="8"/>
      <c r="VUU2" s="8"/>
      <c r="VUV2" s="8"/>
      <c r="VUW2" s="8"/>
      <c r="VUX2" s="8"/>
      <c r="VUY2" s="8"/>
      <c r="VUZ2" s="8"/>
      <c r="VVA2" s="8"/>
      <c r="VVB2" s="8"/>
      <c r="VVC2" s="8"/>
      <c r="VVD2" s="8"/>
      <c r="VVE2" s="8"/>
      <c r="VVF2" s="8"/>
      <c r="VVG2" s="8"/>
      <c r="VVH2" s="8"/>
      <c r="VVI2" s="8"/>
      <c r="VVJ2" s="8"/>
      <c r="VVK2" s="8"/>
      <c r="VVL2" s="8"/>
      <c r="VVM2" s="8"/>
      <c r="VVN2" s="8"/>
      <c r="VVO2" s="8"/>
      <c r="VVP2" s="8"/>
      <c r="VVQ2" s="8"/>
      <c r="VVR2" s="8"/>
      <c r="VVS2" s="8"/>
      <c r="VVT2" s="8"/>
      <c r="VVU2" s="8"/>
      <c r="VVV2" s="8"/>
      <c r="VVW2" s="8"/>
      <c r="VVX2" s="8"/>
      <c r="VVY2" s="8"/>
      <c r="VVZ2" s="8"/>
      <c r="VWA2" s="8"/>
      <c r="VWB2" s="8"/>
      <c r="VWC2" s="8"/>
      <c r="VWD2" s="8"/>
      <c r="VWE2" s="8"/>
      <c r="VWF2" s="8"/>
      <c r="VWG2" s="8"/>
      <c r="VWH2" s="8"/>
      <c r="VWI2" s="8"/>
      <c r="VWJ2" s="8"/>
      <c r="VWK2" s="8"/>
      <c r="VWL2" s="8"/>
      <c r="VWM2" s="8"/>
      <c r="VWN2" s="8"/>
      <c r="VWO2" s="8"/>
      <c r="VWP2" s="8"/>
      <c r="VWQ2" s="8"/>
      <c r="VWR2" s="8"/>
      <c r="VWS2" s="8"/>
      <c r="VWT2" s="8"/>
      <c r="VWU2" s="8"/>
      <c r="VWV2" s="8"/>
      <c r="VWW2" s="8"/>
      <c r="VWX2" s="8"/>
      <c r="VWY2" s="8"/>
      <c r="VWZ2" s="8"/>
      <c r="VXA2" s="8"/>
      <c r="VXB2" s="8"/>
      <c r="VXC2" s="8"/>
      <c r="VXD2" s="8"/>
      <c r="VXE2" s="8"/>
      <c r="VXF2" s="8"/>
      <c r="VXG2" s="8"/>
      <c r="VXH2" s="8"/>
      <c r="VXI2" s="8"/>
      <c r="VXJ2" s="8"/>
      <c r="VXK2" s="8"/>
      <c r="VXL2" s="8"/>
      <c r="VXM2" s="8"/>
      <c r="VXN2" s="8"/>
      <c r="VXO2" s="8"/>
      <c r="VXP2" s="8"/>
      <c r="VXQ2" s="8"/>
      <c r="VXR2" s="8"/>
      <c r="VXS2" s="8"/>
      <c r="VXT2" s="8"/>
      <c r="VXU2" s="8"/>
      <c r="VXV2" s="8"/>
      <c r="VXW2" s="8"/>
      <c r="VXX2" s="8"/>
      <c r="VXY2" s="8"/>
      <c r="VXZ2" s="8"/>
      <c r="VYA2" s="8"/>
      <c r="VYB2" s="8"/>
      <c r="VYC2" s="8"/>
      <c r="VYD2" s="8"/>
      <c r="VYE2" s="8"/>
      <c r="VYF2" s="8"/>
      <c r="VYG2" s="8"/>
      <c r="VYH2" s="8"/>
      <c r="VYI2" s="8"/>
      <c r="VYJ2" s="8"/>
      <c r="VYK2" s="8"/>
      <c r="VYL2" s="8"/>
      <c r="VYM2" s="8"/>
      <c r="VYN2" s="8"/>
      <c r="VYO2" s="8"/>
      <c r="VYP2" s="8"/>
      <c r="VYQ2" s="8"/>
      <c r="VYR2" s="8"/>
      <c r="VYS2" s="8"/>
      <c r="VYT2" s="8"/>
      <c r="VYU2" s="8"/>
      <c r="VYV2" s="8"/>
      <c r="VYW2" s="8"/>
      <c r="VYX2" s="8"/>
      <c r="VYY2" s="8"/>
      <c r="VYZ2" s="8"/>
      <c r="VZA2" s="8"/>
      <c r="VZB2" s="8"/>
      <c r="VZC2" s="8"/>
      <c r="VZD2" s="8"/>
      <c r="VZE2" s="8"/>
      <c r="VZF2" s="8"/>
      <c r="VZG2" s="8"/>
      <c r="VZH2" s="8"/>
      <c r="VZI2" s="8"/>
      <c r="VZJ2" s="8"/>
      <c r="VZK2" s="8"/>
      <c r="VZL2" s="8"/>
      <c r="VZM2" s="8"/>
      <c r="VZN2" s="8"/>
      <c r="VZO2" s="8"/>
      <c r="VZP2" s="8"/>
      <c r="VZQ2" s="8"/>
      <c r="VZR2" s="8"/>
      <c r="VZS2" s="8"/>
      <c r="VZT2" s="8"/>
      <c r="VZU2" s="8"/>
      <c r="VZV2" s="8"/>
      <c r="VZW2" s="8"/>
      <c r="VZX2" s="8"/>
      <c r="VZY2" s="8"/>
      <c r="VZZ2" s="8"/>
      <c r="WAA2" s="8"/>
      <c r="WAB2" s="8"/>
      <c r="WAC2" s="8"/>
      <c r="WAD2" s="8"/>
      <c r="WAE2" s="8"/>
      <c r="WAF2" s="8"/>
      <c r="WAG2" s="8"/>
      <c r="WAH2" s="8"/>
      <c r="WAI2" s="8"/>
      <c r="WAJ2" s="8"/>
      <c r="WAK2" s="8"/>
      <c r="WAL2" s="8"/>
      <c r="WAM2" s="8"/>
      <c r="WAN2" s="8"/>
      <c r="WAO2" s="8"/>
      <c r="WAP2" s="8"/>
      <c r="WAQ2" s="8"/>
      <c r="WAR2" s="8"/>
      <c r="WAS2" s="8"/>
      <c r="WAT2" s="8"/>
      <c r="WAU2" s="8"/>
      <c r="WAV2" s="8"/>
      <c r="WAW2" s="8"/>
      <c r="WAX2" s="8"/>
      <c r="WAY2" s="8"/>
      <c r="WAZ2" s="8"/>
      <c r="WBA2" s="8"/>
      <c r="WBB2" s="8"/>
      <c r="WBC2" s="8"/>
      <c r="WBD2" s="8"/>
      <c r="WBE2" s="8"/>
      <c r="WBF2" s="8"/>
      <c r="WBG2" s="8"/>
      <c r="WBH2" s="8"/>
      <c r="WBI2" s="8"/>
      <c r="WBJ2" s="8"/>
      <c r="WBK2" s="8"/>
      <c r="WBL2" s="8"/>
      <c r="WBM2" s="8"/>
      <c r="WBN2" s="8"/>
      <c r="WBO2" s="8"/>
      <c r="WBP2" s="8"/>
      <c r="WBQ2" s="8"/>
      <c r="WBR2" s="8"/>
      <c r="WBS2" s="8"/>
      <c r="WBT2" s="8"/>
      <c r="WBU2" s="8"/>
      <c r="WBV2" s="8"/>
      <c r="WBW2" s="8"/>
      <c r="WBX2" s="8"/>
      <c r="WBY2" s="8"/>
      <c r="WBZ2" s="8"/>
      <c r="WCA2" s="8"/>
      <c r="WCB2" s="8"/>
      <c r="WCC2" s="8"/>
      <c r="WCD2" s="8"/>
      <c r="WCE2" s="8"/>
      <c r="WCF2" s="8"/>
      <c r="WCG2" s="8"/>
      <c r="WCH2" s="8"/>
      <c r="WCI2" s="8"/>
      <c r="WCJ2" s="8"/>
      <c r="WCK2" s="8"/>
      <c r="WCL2" s="8"/>
      <c r="WCM2" s="8"/>
      <c r="WCN2" s="8"/>
      <c r="WCO2" s="8"/>
      <c r="WCP2" s="8"/>
      <c r="WCQ2" s="8"/>
      <c r="WCR2" s="8"/>
      <c r="WCS2" s="8"/>
      <c r="WCT2" s="8"/>
      <c r="WCU2" s="8"/>
      <c r="WCV2" s="8"/>
      <c r="WCW2" s="8"/>
      <c r="WCX2" s="8"/>
      <c r="WCY2" s="8"/>
      <c r="WCZ2" s="8"/>
      <c r="WDA2" s="8"/>
      <c r="WDB2" s="8"/>
      <c r="WDC2" s="8"/>
      <c r="WDD2" s="8"/>
      <c r="WDE2" s="8"/>
      <c r="WDF2" s="8"/>
      <c r="WDG2" s="8"/>
      <c r="WDH2" s="8"/>
      <c r="WDI2" s="8"/>
      <c r="WDJ2" s="8"/>
      <c r="WDK2" s="8"/>
      <c r="WDL2" s="8"/>
      <c r="WDM2" s="8"/>
      <c r="WDN2" s="8"/>
      <c r="WDO2" s="8"/>
      <c r="WDP2" s="8"/>
      <c r="WDQ2" s="8"/>
      <c r="WDR2" s="8"/>
      <c r="WDS2" s="8"/>
      <c r="WDT2" s="8"/>
      <c r="WDU2" s="8"/>
      <c r="WDV2" s="8"/>
      <c r="WDW2" s="8"/>
      <c r="WDX2" s="8"/>
      <c r="WDY2" s="8"/>
      <c r="WDZ2" s="8"/>
      <c r="WEA2" s="8"/>
      <c r="WEB2" s="8"/>
      <c r="WEC2" s="8"/>
      <c r="WED2" s="8"/>
      <c r="WEE2" s="8"/>
      <c r="WEF2" s="8"/>
      <c r="WEG2" s="8"/>
      <c r="WEH2" s="8"/>
      <c r="WEI2" s="8"/>
      <c r="WEJ2" s="8"/>
      <c r="WEK2" s="8"/>
      <c r="WEL2" s="8"/>
      <c r="WEM2" s="8"/>
      <c r="WEN2" s="8"/>
      <c r="WEO2" s="8"/>
      <c r="WEP2" s="8"/>
      <c r="WEQ2" s="8"/>
      <c r="WER2" s="8"/>
      <c r="WES2" s="8"/>
      <c r="WET2" s="8"/>
      <c r="WEU2" s="8"/>
      <c r="WEV2" s="8"/>
      <c r="WEW2" s="8"/>
      <c r="WEX2" s="8"/>
      <c r="WEY2" s="8"/>
      <c r="WEZ2" s="8"/>
      <c r="WFA2" s="8"/>
      <c r="WFB2" s="8"/>
      <c r="WFC2" s="8"/>
      <c r="WFD2" s="8"/>
      <c r="WFE2" s="8"/>
      <c r="WFF2" s="8"/>
      <c r="WFG2" s="8"/>
      <c r="WFH2" s="8"/>
      <c r="WFI2" s="8"/>
      <c r="WFJ2" s="8"/>
      <c r="WFK2" s="8"/>
      <c r="WFL2" s="8"/>
      <c r="WFM2" s="8"/>
      <c r="WFN2" s="8"/>
      <c r="WFO2" s="8"/>
      <c r="WFP2" s="8"/>
      <c r="WFQ2" s="8"/>
      <c r="WFR2" s="8"/>
      <c r="WFS2" s="8"/>
      <c r="WFT2" s="8"/>
      <c r="WFU2" s="8"/>
      <c r="WFV2" s="8"/>
      <c r="WFW2" s="8"/>
      <c r="WFX2" s="8"/>
      <c r="WFY2" s="8"/>
      <c r="WFZ2" s="8"/>
      <c r="WGA2" s="8"/>
      <c r="WGB2" s="8"/>
      <c r="WGC2" s="8"/>
      <c r="WGD2" s="8"/>
      <c r="WGE2" s="8"/>
      <c r="WGF2" s="8"/>
      <c r="WGG2" s="8"/>
      <c r="WGH2" s="8"/>
      <c r="WGI2" s="8"/>
      <c r="WGJ2" s="8"/>
      <c r="WGK2" s="8"/>
      <c r="WGL2" s="8"/>
      <c r="WGM2" s="8"/>
      <c r="WGN2" s="8"/>
      <c r="WGO2" s="8"/>
      <c r="WGP2" s="8"/>
      <c r="WGQ2" s="8"/>
      <c r="WGR2" s="8"/>
      <c r="WGS2" s="8"/>
      <c r="WGT2" s="8"/>
      <c r="WGU2" s="8"/>
      <c r="WGV2" s="8"/>
      <c r="WGW2" s="8"/>
      <c r="WGX2" s="8"/>
      <c r="WGY2" s="8"/>
      <c r="WGZ2" s="8"/>
      <c r="WHA2" s="8"/>
      <c r="WHB2" s="8"/>
      <c r="WHC2" s="8"/>
      <c r="WHD2" s="8"/>
      <c r="WHE2" s="8"/>
      <c r="WHF2" s="8"/>
      <c r="WHG2" s="8"/>
      <c r="WHH2" s="8"/>
      <c r="WHI2" s="8"/>
      <c r="WHJ2" s="8"/>
      <c r="WHK2" s="8"/>
      <c r="WHL2" s="8"/>
      <c r="WHM2" s="8"/>
      <c r="WHN2" s="8"/>
      <c r="WHO2" s="8"/>
      <c r="WHP2" s="8"/>
      <c r="WHQ2" s="8"/>
      <c r="WHR2" s="8"/>
      <c r="WHS2" s="8"/>
      <c r="WHT2" s="8"/>
      <c r="WHU2" s="8"/>
      <c r="WHV2" s="8"/>
      <c r="WHW2" s="8"/>
      <c r="WHX2" s="8"/>
      <c r="WHY2" s="8"/>
      <c r="WHZ2" s="8"/>
      <c r="WIA2" s="8"/>
      <c r="WIB2" s="8"/>
      <c r="WIC2" s="8"/>
      <c r="WID2" s="8"/>
      <c r="WIE2" s="8"/>
      <c r="WIF2" s="8"/>
      <c r="WIG2" s="8"/>
      <c r="WIH2" s="8"/>
      <c r="WII2" s="8"/>
      <c r="WIJ2" s="8"/>
      <c r="WIK2" s="8"/>
      <c r="WIL2" s="8"/>
      <c r="WIM2" s="8"/>
      <c r="WIN2" s="8"/>
      <c r="WIO2" s="8"/>
      <c r="WIP2" s="8"/>
      <c r="WIQ2" s="8"/>
      <c r="WIR2" s="8"/>
      <c r="WIS2" s="8"/>
      <c r="WIT2" s="8"/>
      <c r="WIU2" s="8"/>
      <c r="WIV2" s="8"/>
      <c r="WIW2" s="8"/>
      <c r="WIX2" s="8"/>
      <c r="WIY2" s="8"/>
      <c r="WIZ2" s="8"/>
      <c r="WJA2" s="8"/>
      <c r="WJB2" s="8"/>
      <c r="WJC2" s="8"/>
      <c r="WJD2" s="8"/>
      <c r="WJE2" s="8"/>
      <c r="WJF2" s="8"/>
      <c r="WJG2" s="8"/>
      <c r="WJH2" s="8"/>
      <c r="WJI2" s="8"/>
      <c r="WJJ2" s="8"/>
      <c r="WJK2" s="8"/>
      <c r="WJL2" s="8"/>
      <c r="WJM2" s="8"/>
      <c r="WJN2" s="8"/>
      <c r="WJO2" s="8"/>
      <c r="WJP2" s="8"/>
      <c r="WJQ2" s="8"/>
      <c r="WJR2" s="8"/>
      <c r="WJS2" s="8"/>
      <c r="WJT2" s="8"/>
      <c r="WJU2" s="8"/>
      <c r="WJV2" s="8"/>
      <c r="WJW2" s="8"/>
      <c r="WJX2" s="8"/>
      <c r="WJY2" s="8"/>
      <c r="WJZ2" s="8"/>
      <c r="WKA2" s="8"/>
      <c r="WKB2" s="8"/>
      <c r="WKC2" s="8"/>
      <c r="WKD2" s="8"/>
      <c r="WKE2" s="8"/>
      <c r="WKF2" s="8"/>
      <c r="WKG2" s="8"/>
      <c r="WKH2" s="8"/>
      <c r="WKI2" s="8"/>
      <c r="WKJ2" s="8"/>
      <c r="WKK2" s="8"/>
      <c r="WKL2" s="8"/>
      <c r="WKM2" s="8"/>
      <c r="WKN2" s="8"/>
      <c r="WKO2" s="8"/>
      <c r="WKP2" s="8"/>
      <c r="WKQ2" s="8"/>
      <c r="WKR2" s="8"/>
      <c r="WKS2" s="8"/>
      <c r="WKT2" s="8"/>
      <c r="WKU2" s="8"/>
      <c r="WKV2" s="8"/>
      <c r="WKW2" s="8"/>
      <c r="WKX2" s="8"/>
      <c r="WKY2" s="8"/>
      <c r="WKZ2" s="8"/>
      <c r="WLA2" s="8"/>
      <c r="WLB2" s="8"/>
      <c r="WLC2" s="8"/>
      <c r="WLD2" s="8"/>
      <c r="WLE2" s="8"/>
      <c r="WLF2" s="8"/>
      <c r="WLG2" s="8"/>
      <c r="WLH2" s="8"/>
      <c r="WLI2" s="8"/>
      <c r="WLJ2" s="8"/>
      <c r="WLK2" s="8"/>
      <c r="WLL2" s="8"/>
      <c r="WLM2" s="8"/>
      <c r="WLN2" s="8"/>
      <c r="WLO2" s="8"/>
      <c r="WLP2" s="8"/>
      <c r="WLQ2" s="8"/>
      <c r="WLR2" s="8"/>
      <c r="WLS2" s="8"/>
      <c r="WLT2" s="8"/>
      <c r="WLU2" s="8"/>
      <c r="WLV2" s="8"/>
      <c r="WLW2" s="8"/>
      <c r="WLX2" s="8"/>
      <c r="WLY2" s="8"/>
      <c r="WLZ2" s="8"/>
      <c r="WMA2" s="8"/>
      <c r="WMB2" s="8"/>
      <c r="WMC2" s="8"/>
      <c r="WMD2" s="8"/>
      <c r="WME2" s="8"/>
      <c r="WMF2" s="8"/>
      <c r="WMG2" s="8"/>
      <c r="WMH2" s="8"/>
      <c r="WMI2" s="8"/>
      <c r="WMJ2" s="8"/>
      <c r="WMK2" s="8"/>
      <c r="WML2" s="8"/>
      <c r="WMM2" s="8"/>
      <c r="WMN2" s="8"/>
      <c r="WMO2" s="8"/>
      <c r="WMP2" s="8"/>
      <c r="WMQ2" s="8"/>
      <c r="WMR2" s="8"/>
      <c r="WMS2" s="8"/>
      <c r="WMT2" s="8"/>
      <c r="WMU2" s="8"/>
      <c r="WMV2" s="8"/>
      <c r="WMW2" s="8"/>
      <c r="WMX2" s="8"/>
      <c r="WMY2" s="8"/>
      <c r="WMZ2" s="8"/>
      <c r="WNA2" s="8"/>
      <c r="WNB2" s="8"/>
      <c r="WNC2" s="8"/>
      <c r="WND2" s="8"/>
      <c r="WNE2" s="8"/>
      <c r="WNF2" s="8"/>
      <c r="WNG2" s="8"/>
      <c r="WNH2" s="8"/>
      <c r="WNI2" s="8"/>
      <c r="WNJ2" s="8"/>
      <c r="WNK2" s="8"/>
      <c r="WNL2" s="8"/>
      <c r="WNM2" s="8"/>
      <c r="WNN2" s="8"/>
      <c r="WNO2" s="8"/>
      <c r="WNP2" s="8"/>
      <c r="WNQ2" s="8"/>
      <c r="WNR2" s="8"/>
      <c r="WNS2" s="8"/>
      <c r="WNT2" s="8"/>
      <c r="WNU2" s="8"/>
      <c r="WNV2" s="8"/>
      <c r="WNW2" s="8"/>
      <c r="WNX2" s="8"/>
      <c r="WNY2" s="8"/>
      <c r="WNZ2" s="8"/>
      <c r="WOA2" s="8"/>
      <c r="WOB2" s="8"/>
      <c r="WOC2" s="8"/>
      <c r="WOD2" s="8"/>
      <c r="WOE2" s="8"/>
      <c r="WOF2" s="8"/>
      <c r="WOG2" s="8"/>
      <c r="WOH2" s="8"/>
      <c r="WOI2" s="8"/>
      <c r="WOJ2" s="8"/>
      <c r="WOK2" s="8"/>
      <c r="WOL2" s="8"/>
      <c r="WOM2" s="8"/>
      <c r="WON2" s="8"/>
      <c r="WOO2" s="8"/>
      <c r="WOP2" s="8"/>
      <c r="WOQ2" s="8"/>
      <c r="WOR2" s="8"/>
      <c r="WOS2" s="8"/>
      <c r="WOT2" s="8"/>
      <c r="WOU2" s="8"/>
      <c r="WOV2" s="8"/>
      <c r="WOW2" s="8"/>
      <c r="WOX2" s="8"/>
      <c r="WOY2" s="8"/>
      <c r="WOZ2" s="8"/>
      <c r="WPA2" s="8"/>
      <c r="WPB2" s="8"/>
      <c r="WPC2" s="8"/>
      <c r="WPD2" s="8"/>
      <c r="WPE2" s="8"/>
      <c r="WPF2" s="8"/>
      <c r="WPG2" s="8"/>
      <c r="WPH2" s="8"/>
      <c r="WPI2" s="8"/>
      <c r="WPJ2" s="8"/>
      <c r="WPK2" s="8"/>
      <c r="WPL2" s="8"/>
      <c r="WPM2" s="8"/>
      <c r="WPN2" s="8"/>
      <c r="WPO2" s="8"/>
      <c r="WPP2" s="8"/>
      <c r="WPQ2" s="8"/>
      <c r="WPR2" s="8"/>
      <c r="WPS2" s="8"/>
      <c r="WPT2" s="8"/>
      <c r="WPU2" s="8"/>
      <c r="WPV2" s="8"/>
      <c r="WPW2" s="8"/>
      <c r="WPX2" s="8"/>
      <c r="WPY2" s="8"/>
      <c r="WPZ2" s="8"/>
      <c r="WQA2" s="8"/>
      <c r="WQB2" s="8"/>
      <c r="WQC2" s="8"/>
      <c r="WQD2" s="8"/>
      <c r="WQE2" s="8"/>
      <c r="WQF2" s="8"/>
      <c r="WQG2" s="8"/>
      <c r="WQH2" s="8"/>
      <c r="WQI2" s="8"/>
      <c r="WQJ2" s="8"/>
      <c r="WQK2" s="8"/>
      <c r="WQL2" s="8"/>
      <c r="WQM2" s="8"/>
      <c r="WQN2" s="8"/>
      <c r="WQO2" s="8"/>
      <c r="WQP2" s="8"/>
      <c r="WQQ2" s="8"/>
      <c r="WQR2" s="8"/>
      <c r="WQS2" s="8"/>
      <c r="WQT2" s="8"/>
      <c r="WQU2" s="8"/>
      <c r="WQV2" s="8"/>
      <c r="WQW2" s="8"/>
      <c r="WQX2" s="8"/>
      <c r="WQY2" s="8"/>
      <c r="WQZ2" s="8"/>
      <c r="WRA2" s="8"/>
      <c r="WRB2" s="8"/>
      <c r="WRC2" s="8"/>
      <c r="WRD2" s="8"/>
      <c r="WRE2" s="8"/>
      <c r="WRF2" s="8"/>
      <c r="WRG2" s="8"/>
      <c r="WRH2" s="8"/>
      <c r="WRI2" s="8"/>
      <c r="WRJ2" s="8"/>
      <c r="WRK2" s="8"/>
      <c r="WRL2" s="8"/>
      <c r="WRM2" s="8"/>
      <c r="WRN2" s="8"/>
      <c r="WRO2" s="8"/>
      <c r="WRP2" s="8"/>
      <c r="WRQ2" s="8"/>
      <c r="WRR2" s="8"/>
      <c r="WRS2" s="8"/>
      <c r="WRT2" s="8"/>
      <c r="WRU2" s="8"/>
      <c r="WRV2" s="8"/>
      <c r="WRW2" s="8"/>
      <c r="WRX2" s="8"/>
      <c r="WRY2" s="8"/>
      <c r="WRZ2" s="8"/>
      <c r="WSA2" s="8"/>
      <c r="WSB2" s="8"/>
      <c r="WSC2" s="8"/>
      <c r="WSD2" s="8"/>
      <c r="WSE2" s="8"/>
      <c r="WSF2" s="8"/>
      <c r="WSG2" s="8"/>
      <c r="WSH2" s="8"/>
      <c r="WSI2" s="8"/>
      <c r="WSJ2" s="8"/>
      <c r="WSK2" s="8"/>
      <c r="WSL2" s="8"/>
      <c r="WSM2" s="8"/>
      <c r="WSN2" s="8"/>
      <c r="WSO2" s="8"/>
      <c r="WSP2" s="8"/>
      <c r="WSQ2" s="8"/>
      <c r="WSR2" s="8"/>
      <c r="WSS2" s="8"/>
      <c r="WST2" s="8"/>
      <c r="WSU2" s="8"/>
      <c r="WSV2" s="8"/>
      <c r="WSW2" s="8"/>
      <c r="WSX2" s="8"/>
      <c r="WSY2" s="8"/>
      <c r="WSZ2" s="8"/>
      <c r="WTA2" s="8"/>
      <c r="WTB2" s="8"/>
      <c r="WTC2" s="8"/>
      <c r="WTD2" s="8"/>
      <c r="WTE2" s="8"/>
      <c r="WTF2" s="8"/>
      <c r="WTG2" s="8"/>
      <c r="WTH2" s="8"/>
      <c r="WTI2" s="8"/>
      <c r="WTJ2" s="8"/>
      <c r="WTK2" s="8"/>
      <c r="WTL2" s="8"/>
      <c r="WTM2" s="8"/>
      <c r="WTN2" s="8"/>
      <c r="WTO2" s="8"/>
      <c r="WTP2" s="8"/>
      <c r="WTQ2" s="8"/>
      <c r="WTR2" s="8"/>
      <c r="WTS2" s="8"/>
      <c r="WTT2" s="8"/>
      <c r="WTU2" s="8"/>
      <c r="WTV2" s="8"/>
      <c r="WTW2" s="8"/>
      <c r="WTX2" s="8"/>
      <c r="WTY2" s="8"/>
      <c r="WTZ2" s="8"/>
      <c r="WUA2" s="8"/>
      <c r="WUB2" s="8"/>
      <c r="WUC2" s="8"/>
      <c r="WUD2" s="8"/>
      <c r="WUE2" s="8"/>
      <c r="WUF2" s="8"/>
      <c r="WUG2" s="8"/>
      <c r="WUH2" s="8"/>
      <c r="WUI2" s="8"/>
      <c r="WUJ2" s="8"/>
      <c r="WUK2" s="8"/>
      <c r="WUL2" s="8"/>
      <c r="WUM2" s="8"/>
      <c r="WUN2" s="8"/>
      <c r="WUO2" s="8"/>
      <c r="WUP2" s="8"/>
      <c r="WUQ2" s="8"/>
      <c r="WUR2" s="8"/>
      <c r="WUS2" s="8"/>
      <c r="WUT2" s="8"/>
      <c r="WUU2" s="8"/>
      <c r="WUV2" s="8"/>
      <c r="WUW2" s="8"/>
      <c r="WUX2" s="8"/>
      <c r="WUY2" s="8"/>
      <c r="WUZ2" s="8"/>
      <c r="WVA2" s="8"/>
      <c r="WVB2" s="8"/>
      <c r="WVC2" s="8"/>
      <c r="WVD2" s="8"/>
      <c r="WVE2" s="8"/>
      <c r="WVF2" s="8"/>
      <c r="WVG2" s="8"/>
      <c r="WVH2" s="8"/>
      <c r="WVI2" s="8"/>
      <c r="WVJ2" s="8"/>
      <c r="WVK2" s="8"/>
      <c r="WVL2" s="8"/>
      <c r="WVM2" s="8"/>
      <c r="WVN2" s="8"/>
      <c r="WVO2" s="8"/>
      <c r="WVP2" s="8"/>
      <c r="WVQ2" s="8"/>
      <c r="WVR2" s="8"/>
      <c r="WVS2" s="8"/>
      <c r="WVT2" s="8"/>
      <c r="WVU2" s="8"/>
      <c r="WVV2" s="8"/>
      <c r="WVW2" s="8"/>
      <c r="WVX2" s="8"/>
      <c r="WVY2" s="8"/>
      <c r="WVZ2" s="8"/>
      <c r="WWA2" s="8"/>
      <c r="WWB2" s="8"/>
      <c r="WWC2" s="8"/>
      <c r="WWD2" s="8"/>
      <c r="WWE2" s="8"/>
      <c r="WWF2" s="8"/>
      <c r="WWG2" s="8"/>
      <c r="WWH2" s="8"/>
      <c r="WWI2" s="8"/>
      <c r="WWJ2" s="8"/>
      <c r="WWK2" s="8"/>
      <c r="WWL2" s="8"/>
      <c r="WWM2" s="8"/>
      <c r="WWN2" s="8"/>
      <c r="WWO2" s="8"/>
      <c r="WWP2" s="8"/>
      <c r="WWQ2" s="8"/>
      <c r="WWR2" s="8"/>
      <c r="WWS2" s="8"/>
      <c r="WWT2" s="8"/>
      <c r="WWU2" s="8"/>
      <c r="WWV2" s="8"/>
      <c r="WWW2" s="8"/>
      <c r="WWX2" s="8"/>
      <c r="WWY2" s="8"/>
      <c r="WWZ2" s="8"/>
      <c r="WXA2" s="8"/>
      <c r="WXB2" s="8"/>
      <c r="WXC2" s="8"/>
      <c r="WXD2" s="8"/>
      <c r="WXE2" s="8"/>
      <c r="WXF2" s="8"/>
      <c r="WXG2" s="8"/>
      <c r="WXH2" s="8"/>
      <c r="WXI2" s="8"/>
      <c r="WXJ2" s="8"/>
      <c r="WXK2" s="8"/>
      <c r="WXL2" s="8"/>
      <c r="WXM2" s="8"/>
      <c r="WXN2" s="8"/>
      <c r="WXO2" s="8"/>
      <c r="WXP2" s="8"/>
      <c r="WXQ2" s="8"/>
      <c r="WXR2" s="8"/>
      <c r="WXS2" s="8"/>
      <c r="WXT2" s="8"/>
      <c r="WXU2" s="8"/>
      <c r="WXV2" s="8"/>
      <c r="WXW2" s="8"/>
      <c r="WXX2" s="8"/>
      <c r="WXY2" s="8"/>
      <c r="WXZ2" s="8"/>
      <c r="WYA2" s="8"/>
      <c r="WYB2" s="8"/>
      <c r="WYC2" s="8"/>
      <c r="WYD2" s="8"/>
      <c r="WYE2" s="8"/>
      <c r="WYF2" s="8"/>
      <c r="WYG2" s="8"/>
      <c r="WYH2" s="8"/>
      <c r="WYI2" s="8"/>
      <c r="WYJ2" s="8"/>
      <c r="WYK2" s="8"/>
      <c r="WYL2" s="8"/>
      <c r="WYM2" s="8"/>
      <c r="WYN2" s="8"/>
      <c r="WYO2" s="8"/>
      <c r="WYP2" s="8"/>
      <c r="WYQ2" s="8"/>
      <c r="WYR2" s="8"/>
      <c r="WYS2" s="8"/>
      <c r="WYT2" s="8"/>
      <c r="WYU2" s="8"/>
      <c r="WYV2" s="8"/>
      <c r="WYW2" s="8"/>
      <c r="WYX2" s="8"/>
      <c r="WYY2" s="8"/>
      <c r="WYZ2" s="8"/>
      <c r="WZA2" s="8"/>
      <c r="WZB2" s="8"/>
      <c r="WZC2" s="8"/>
      <c r="WZD2" s="8"/>
      <c r="WZE2" s="8"/>
      <c r="WZF2" s="8"/>
      <c r="WZG2" s="8"/>
      <c r="WZH2" s="8"/>
      <c r="WZI2" s="8"/>
      <c r="WZJ2" s="8"/>
      <c r="WZK2" s="8"/>
      <c r="WZL2" s="8"/>
      <c r="WZM2" s="8"/>
      <c r="WZN2" s="8"/>
      <c r="WZO2" s="8"/>
      <c r="WZP2" s="8"/>
      <c r="WZQ2" s="8"/>
      <c r="WZR2" s="8"/>
      <c r="WZS2" s="8"/>
      <c r="WZT2" s="8"/>
      <c r="WZU2" s="8"/>
      <c r="WZV2" s="8"/>
      <c r="WZW2" s="8"/>
      <c r="WZX2" s="8"/>
      <c r="WZY2" s="8"/>
      <c r="WZZ2" s="8"/>
      <c r="XAA2" s="8"/>
      <c r="XAB2" s="8"/>
      <c r="XAC2" s="8"/>
      <c r="XAD2" s="8"/>
      <c r="XAE2" s="8"/>
      <c r="XAF2" s="8"/>
      <c r="XAG2" s="8"/>
      <c r="XAH2" s="8"/>
      <c r="XAI2" s="8"/>
      <c r="XAJ2" s="8"/>
      <c r="XAK2" s="8"/>
      <c r="XAL2" s="8"/>
      <c r="XAM2" s="8"/>
      <c r="XAN2" s="8"/>
      <c r="XAO2" s="8"/>
      <c r="XAP2" s="8"/>
      <c r="XAQ2" s="8"/>
      <c r="XAR2" s="8"/>
      <c r="XAS2" s="8"/>
      <c r="XAT2" s="8"/>
      <c r="XAU2" s="8"/>
      <c r="XAV2" s="8"/>
      <c r="XAW2" s="8"/>
      <c r="XAX2" s="8"/>
      <c r="XAY2" s="8"/>
      <c r="XAZ2" s="8"/>
      <c r="XBA2" s="8"/>
      <c r="XBB2" s="8"/>
      <c r="XBC2" s="8"/>
      <c r="XBD2" s="8"/>
      <c r="XBE2" s="8"/>
      <c r="XBF2" s="8"/>
      <c r="XBG2" s="8"/>
      <c r="XBH2" s="8"/>
      <c r="XBI2" s="8"/>
      <c r="XBJ2" s="8"/>
      <c r="XBK2" s="8"/>
      <c r="XBL2" s="8"/>
      <c r="XBM2" s="8"/>
      <c r="XBN2" s="8"/>
      <c r="XBO2" s="8"/>
      <c r="XBP2" s="8"/>
      <c r="XBQ2" s="8"/>
      <c r="XBR2" s="8"/>
      <c r="XBS2" s="8"/>
      <c r="XBT2" s="8"/>
      <c r="XBU2" s="8"/>
      <c r="XBV2" s="8"/>
      <c r="XBW2" s="8"/>
      <c r="XBX2" s="8"/>
      <c r="XBY2" s="8"/>
      <c r="XBZ2" s="8"/>
      <c r="XCA2" s="8"/>
      <c r="XCB2" s="8"/>
      <c r="XCC2" s="8"/>
      <c r="XCD2" s="8"/>
      <c r="XCE2" s="8"/>
      <c r="XCF2" s="8"/>
      <c r="XCG2" s="8"/>
      <c r="XCH2" s="8"/>
      <c r="XCI2" s="8"/>
      <c r="XCJ2" s="8"/>
      <c r="XCK2" s="8"/>
      <c r="XCL2" s="8"/>
      <c r="XCM2" s="8"/>
      <c r="XCN2" s="8"/>
      <c r="XCO2" s="8"/>
      <c r="XCP2" s="8"/>
      <c r="XCQ2" s="8"/>
      <c r="XCR2" s="8"/>
      <c r="XCS2" s="8"/>
      <c r="XCT2" s="8"/>
      <c r="XCU2" s="8"/>
      <c r="XCV2" s="8"/>
      <c r="XCW2" s="8"/>
      <c r="XCX2" s="8"/>
      <c r="XCY2" s="8"/>
      <c r="XCZ2" s="8"/>
      <c r="XDA2" s="8"/>
      <c r="XDB2" s="8"/>
      <c r="XDC2" s="8"/>
      <c r="XDD2" s="8"/>
      <c r="XDE2" s="8"/>
      <c r="XDF2" s="8"/>
      <c r="XDG2" s="8"/>
      <c r="XDH2" s="8"/>
      <c r="XDI2" s="8"/>
      <c r="XDJ2" s="8"/>
      <c r="XDK2" s="8"/>
      <c r="XDL2" s="8"/>
      <c r="XDM2" s="8"/>
      <c r="XDN2" s="8"/>
      <c r="XDO2" s="8"/>
      <c r="XDP2" s="8"/>
      <c r="XDQ2" s="8"/>
      <c r="XDR2" s="8"/>
      <c r="XDS2" s="8"/>
      <c r="XDT2" s="8"/>
      <c r="XDU2" s="8"/>
      <c r="XDV2" s="8"/>
      <c r="XDW2" s="8"/>
      <c r="XDX2" s="8"/>
      <c r="XDY2" s="8"/>
      <c r="XDZ2" s="8"/>
      <c r="XEA2" s="8"/>
      <c r="XEB2" s="8"/>
      <c r="XEC2" s="8"/>
      <c r="XED2" s="8"/>
      <c r="XEE2" s="8"/>
      <c r="XEF2" s="8"/>
      <c r="XEG2" s="8"/>
      <c r="XEH2" s="8"/>
      <c r="XEI2" s="8"/>
      <c r="XEJ2" s="8"/>
      <c r="XEK2" s="8"/>
      <c r="XEL2" s="8"/>
      <c r="XEM2" s="8"/>
      <c r="XEN2" s="8"/>
      <c r="XEO2" s="8"/>
      <c r="XEP2" s="8"/>
      <c r="XEQ2" s="8"/>
      <c r="XER2" s="8"/>
      <c r="XES2" s="8"/>
      <c r="XET2" s="8"/>
      <c r="XEU2" s="8"/>
      <c r="XEV2" s="8"/>
      <c r="XEW2" s="8"/>
      <c r="XEX2" s="8"/>
      <c r="XEY2" s="8"/>
      <c r="XEZ2" s="8"/>
      <c r="XFA2" s="8"/>
      <c r="XFB2" s="8"/>
      <c r="XFC2" s="8"/>
      <c r="XFD2" s="8"/>
    </row>
    <row r="3" spans="1:16384" ht="15.75" thickBot="1" x14ac:dyDescent="0.3"/>
    <row r="4" spans="1:16384" ht="15.75" thickTop="1" x14ac:dyDescent="0.25">
      <c r="B4" s="50" t="s">
        <v>21</v>
      </c>
      <c r="C4" s="51"/>
      <c r="D4" s="51"/>
      <c r="E4" s="51"/>
      <c r="F4" s="51"/>
      <c r="G4" s="51"/>
      <c r="H4" s="51"/>
      <c r="I4" s="51"/>
      <c r="J4" s="52"/>
      <c r="L4" s="53" t="s">
        <v>22</v>
      </c>
      <c r="M4" s="54"/>
      <c r="N4" s="54"/>
      <c r="O4" s="54"/>
      <c r="P4" s="54"/>
      <c r="Q4" s="54"/>
      <c r="R4" s="54"/>
      <c r="S4" s="54"/>
      <c r="T4" s="55"/>
    </row>
    <row r="5" spans="1:16384" x14ac:dyDescent="0.25">
      <c r="B5" s="20"/>
      <c r="C5" s="14"/>
      <c r="D5" s="15" t="s">
        <v>0</v>
      </c>
      <c r="E5" s="16" t="s">
        <v>1</v>
      </c>
      <c r="F5" s="14"/>
      <c r="G5" s="14"/>
      <c r="H5" s="14"/>
      <c r="I5" s="15" t="s">
        <v>0</v>
      </c>
      <c r="J5" s="21" t="s">
        <v>1</v>
      </c>
      <c r="L5" s="20"/>
      <c r="M5" s="14"/>
      <c r="N5" s="15" t="s">
        <v>0</v>
      </c>
      <c r="O5" s="16" t="s">
        <v>1</v>
      </c>
      <c r="P5" s="14"/>
      <c r="Q5" s="14"/>
      <c r="R5" s="14"/>
      <c r="S5" s="15" t="s">
        <v>0</v>
      </c>
      <c r="T5" s="21" t="s">
        <v>1</v>
      </c>
    </row>
    <row r="6" spans="1:16384" ht="60" x14ac:dyDescent="0.25">
      <c r="B6" s="22" t="s">
        <v>2</v>
      </c>
      <c r="C6" s="10" t="s">
        <v>3</v>
      </c>
      <c r="D6" s="17" t="s">
        <v>6</v>
      </c>
      <c r="E6" s="17" t="s">
        <v>6</v>
      </c>
      <c r="F6" s="14"/>
      <c r="G6" s="10" t="s">
        <v>2</v>
      </c>
      <c r="H6" s="10" t="s">
        <v>3</v>
      </c>
      <c r="I6" s="17" t="s">
        <v>6</v>
      </c>
      <c r="J6" s="23" t="s">
        <v>6</v>
      </c>
      <c r="L6" s="22" t="s">
        <v>2</v>
      </c>
      <c r="M6" s="10" t="s">
        <v>3</v>
      </c>
      <c r="N6" s="17" t="s">
        <v>6</v>
      </c>
      <c r="O6" s="17" t="s">
        <v>6</v>
      </c>
      <c r="P6" s="14"/>
      <c r="Q6" s="10" t="s">
        <v>2</v>
      </c>
      <c r="R6" s="10" t="s">
        <v>3</v>
      </c>
      <c r="S6" s="17" t="s">
        <v>6</v>
      </c>
      <c r="T6" s="23" t="s">
        <v>6</v>
      </c>
    </row>
    <row r="7" spans="1:16384" x14ac:dyDescent="0.25">
      <c r="B7" s="22">
        <v>2000</v>
      </c>
      <c r="C7" s="14">
        <v>4</v>
      </c>
      <c r="D7" s="18">
        <v>2.0164740000000001</v>
      </c>
      <c r="E7" s="18">
        <v>15.008130000000001</v>
      </c>
      <c r="F7" s="18"/>
      <c r="G7" s="19">
        <v>2090</v>
      </c>
      <c r="H7" s="18">
        <v>4</v>
      </c>
      <c r="I7" s="18">
        <v>0.86944500000000002</v>
      </c>
      <c r="J7" s="25">
        <v>50.439900000000002</v>
      </c>
      <c r="L7" s="24">
        <v>2000</v>
      </c>
      <c r="M7" s="18">
        <v>1</v>
      </c>
      <c r="N7" s="18">
        <v>46.726800000000004</v>
      </c>
      <c r="O7" s="18">
        <v>31.359900000000003</v>
      </c>
      <c r="P7" s="14"/>
      <c r="Q7" s="19">
        <v>2090</v>
      </c>
      <c r="R7" s="18">
        <v>1</v>
      </c>
      <c r="S7" s="18">
        <v>76.035300000000007</v>
      </c>
      <c r="T7" s="25">
        <v>74.580600000000004</v>
      </c>
    </row>
    <row r="8" spans="1:16384" x14ac:dyDescent="0.25">
      <c r="B8" s="22"/>
      <c r="C8" s="14">
        <v>5</v>
      </c>
      <c r="D8" s="18">
        <v>5.5604400000000007</v>
      </c>
      <c r="E8" s="18">
        <v>0</v>
      </c>
      <c r="F8" s="18"/>
      <c r="G8" s="19"/>
      <c r="H8" s="18">
        <v>5</v>
      </c>
      <c r="I8" s="18">
        <v>2.0572859999999999</v>
      </c>
      <c r="J8" s="25">
        <v>12.30354</v>
      </c>
      <c r="L8" s="24"/>
      <c r="M8" s="18">
        <v>2</v>
      </c>
      <c r="N8" s="18">
        <v>45.002099999999999</v>
      </c>
      <c r="O8" s="18">
        <v>64.906499999999994</v>
      </c>
      <c r="P8" s="14"/>
      <c r="Q8" s="19"/>
      <c r="R8" s="18">
        <v>2</v>
      </c>
      <c r="S8" s="18">
        <v>191.68200000000002</v>
      </c>
      <c r="T8" s="25">
        <v>240.53519999999997</v>
      </c>
    </row>
    <row r="9" spans="1:16384" x14ac:dyDescent="0.25">
      <c r="B9" s="22"/>
      <c r="C9" s="14">
        <v>6</v>
      </c>
      <c r="D9" s="18">
        <v>5.2419000000000002</v>
      </c>
      <c r="E9" s="18">
        <v>0</v>
      </c>
      <c r="F9" s="18"/>
      <c r="G9" s="19"/>
      <c r="H9" s="18">
        <v>6</v>
      </c>
      <c r="I9" s="18">
        <v>4.3629899999999999</v>
      </c>
      <c r="J9" s="25">
        <v>0</v>
      </c>
      <c r="L9" s="24"/>
      <c r="M9" s="18">
        <v>3</v>
      </c>
      <c r="N9" s="18">
        <v>1.3118639999999999</v>
      </c>
      <c r="O9" s="18">
        <v>2.0102490000000004</v>
      </c>
      <c r="P9" s="14"/>
      <c r="Q9" s="19"/>
      <c r="R9" s="18">
        <v>3</v>
      </c>
      <c r="S9" s="18">
        <v>78.510900000000007</v>
      </c>
      <c r="T9" s="25">
        <v>107.60760000000001</v>
      </c>
    </row>
    <row r="10" spans="1:16384" x14ac:dyDescent="0.25">
      <c r="B10" s="22"/>
      <c r="C10" s="14">
        <v>7</v>
      </c>
      <c r="D10" s="18">
        <v>0.57352199999999998</v>
      </c>
      <c r="E10" s="18">
        <v>0</v>
      </c>
      <c r="F10" s="18"/>
      <c r="G10" s="19"/>
      <c r="H10" s="18">
        <v>7</v>
      </c>
      <c r="I10" s="18">
        <v>0.56404499999999991</v>
      </c>
      <c r="J10" s="25">
        <v>0</v>
      </c>
      <c r="L10" s="24"/>
      <c r="M10" s="18">
        <v>10</v>
      </c>
      <c r="N10" s="18">
        <v>46.103400000000001</v>
      </c>
      <c r="O10" s="18">
        <v>120.47070000000001</v>
      </c>
      <c r="P10" s="14"/>
      <c r="Q10" s="19"/>
      <c r="R10" s="18">
        <v>10</v>
      </c>
      <c r="S10" s="18">
        <v>2.8032599999999999</v>
      </c>
      <c r="T10" s="25">
        <v>89.159399999999991</v>
      </c>
    </row>
    <row r="11" spans="1:16384" x14ac:dyDescent="0.25">
      <c r="B11" s="22"/>
      <c r="C11" s="14">
        <v>8</v>
      </c>
      <c r="D11" s="18">
        <v>0.2231631</v>
      </c>
      <c r="E11" s="18">
        <v>0</v>
      </c>
      <c r="F11" s="18"/>
      <c r="G11" s="19"/>
      <c r="H11" s="18">
        <v>8</v>
      </c>
      <c r="I11" s="18">
        <v>0</v>
      </c>
      <c r="J11" s="25">
        <v>0</v>
      </c>
      <c r="L11" s="24"/>
      <c r="M11" s="18">
        <v>11</v>
      </c>
      <c r="N11" s="18">
        <v>42.566699999999997</v>
      </c>
      <c r="O11" s="18">
        <v>64.482600000000005</v>
      </c>
      <c r="P11" s="14"/>
      <c r="Q11" s="19"/>
      <c r="R11" s="18">
        <v>11</v>
      </c>
      <c r="S11" s="18">
        <v>58.379100000000001</v>
      </c>
      <c r="T11" s="25">
        <v>75.619799999999998</v>
      </c>
    </row>
    <row r="12" spans="1:16384" x14ac:dyDescent="0.25">
      <c r="B12" s="32"/>
      <c r="C12" s="14">
        <v>9</v>
      </c>
      <c r="D12" s="18">
        <v>1.3418489999999998</v>
      </c>
      <c r="E12" s="18">
        <v>49.392000000000003</v>
      </c>
      <c r="F12" s="18"/>
      <c r="G12" s="13"/>
      <c r="H12" s="18">
        <v>9</v>
      </c>
      <c r="I12" s="18">
        <v>0.96351900000000001</v>
      </c>
      <c r="J12" s="25">
        <v>0</v>
      </c>
      <c r="L12" s="26"/>
      <c r="M12" s="18">
        <v>12</v>
      </c>
      <c r="N12" s="18">
        <v>79.87769999999999</v>
      </c>
      <c r="O12" s="18">
        <v>116.05199999999999</v>
      </c>
      <c r="P12" s="14"/>
      <c r="Q12" s="13"/>
      <c r="R12" s="18">
        <v>12</v>
      </c>
      <c r="S12" s="18">
        <v>15.690030000000002</v>
      </c>
      <c r="T12" s="25">
        <v>83.037899999999993</v>
      </c>
    </row>
    <row r="13" spans="1:16384" x14ac:dyDescent="0.25">
      <c r="B13" s="22">
        <v>2001</v>
      </c>
      <c r="C13" s="14">
        <v>4</v>
      </c>
      <c r="D13" s="18">
        <v>51.429600000000001</v>
      </c>
      <c r="E13" s="18">
        <v>71.752200000000002</v>
      </c>
      <c r="F13" s="18"/>
      <c r="G13" s="19">
        <v>2091</v>
      </c>
      <c r="H13" s="18">
        <v>4</v>
      </c>
      <c r="I13" s="18">
        <v>11.28393</v>
      </c>
      <c r="J13" s="25">
        <v>52.364100000000001</v>
      </c>
      <c r="L13" s="24">
        <v>2001</v>
      </c>
      <c r="M13" s="18">
        <v>1</v>
      </c>
      <c r="N13" s="18">
        <v>84.546600000000012</v>
      </c>
      <c r="O13" s="18">
        <v>85.990799999999993</v>
      </c>
      <c r="P13" s="14"/>
      <c r="Q13" s="19">
        <v>2091</v>
      </c>
      <c r="R13" s="18">
        <v>1</v>
      </c>
      <c r="S13" s="18">
        <v>51.8643</v>
      </c>
      <c r="T13" s="25">
        <v>93.921600000000012</v>
      </c>
    </row>
    <row r="14" spans="1:16384" x14ac:dyDescent="0.25">
      <c r="B14" s="22"/>
      <c r="C14" s="14">
        <v>5</v>
      </c>
      <c r="D14" s="18">
        <v>14.508599999999999</v>
      </c>
      <c r="E14" s="18">
        <v>0</v>
      </c>
      <c r="F14" s="18"/>
      <c r="G14" s="19"/>
      <c r="H14" s="18">
        <v>5</v>
      </c>
      <c r="I14" s="18">
        <v>10.513655999999999</v>
      </c>
      <c r="J14" s="25">
        <v>13.871339999999996</v>
      </c>
      <c r="L14" s="24"/>
      <c r="M14" s="18">
        <v>2</v>
      </c>
      <c r="N14" s="18">
        <v>113.32079999999999</v>
      </c>
      <c r="O14" s="18">
        <v>57.454799999999999</v>
      </c>
      <c r="P14" s="14"/>
      <c r="Q14" s="19"/>
      <c r="R14" s="18">
        <v>2</v>
      </c>
      <c r="S14" s="18">
        <v>69.649799999999999</v>
      </c>
      <c r="T14" s="25">
        <v>147.29580000000001</v>
      </c>
    </row>
    <row r="15" spans="1:16384" x14ac:dyDescent="0.25">
      <c r="B15" s="22"/>
      <c r="C15" s="14">
        <v>6</v>
      </c>
      <c r="D15" s="18">
        <v>2.6269230000000001</v>
      </c>
      <c r="E15" s="18">
        <v>0</v>
      </c>
      <c r="F15" s="18"/>
      <c r="G15" s="19"/>
      <c r="H15" s="18">
        <v>6</v>
      </c>
      <c r="I15" s="18">
        <v>1.3276559999999999</v>
      </c>
      <c r="J15" s="25">
        <v>0</v>
      </c>
      <c r="L15" s="24"/>
      <c r="M15" s="18">
        <v>3</v>
      </c>
      <c r="N15" s="18">
        <v>73.032300000000006</v>
      </c>
      <c r="O15" s="18">
        <v>59.391599999999997</v>
      </c>
      <c r="P15" s="14"/>
      <c r="Q15" s="19"/>
      <c r="R15" s="18">
        <v>3</v>
      </c>
      <c r="S15" s="18">
        <v>82.004400000000004</v>
      </c>
      <c r="T15" s="25">
        <v>86.426699999999997</v>
      </c>
    </row>
    <row r="16" spans="1:16384" x14ac:dyDescent="0.25">
      <c r="B16" s="22"/>
      <c r="C16" s="14">
        <v>7</v>
      </c>
      <c r="D16" s="18">
        <v>9.75438E-2</v>
      </c>
      <c r="E16" s="18">
        <v>0</v>
      </c>
      <c r="F16" s="18"/>
      <c r="G16" s="19"/>
      <c r="H16" s="18">
        <v>7</v>
      </c>
      <c r="I16" s="18">
        <v>1.0886400000000001</v>
      </c>
      <c r="J16" s="25">
        <v>0</v>
      </c>
      <c r="L16" s="24"/>
      <c r="M16" s="18">
        <v>10</v>
      </c>
      <c r="N16" s="18">
        <v>1.176336</v>
      </c>
      <c r="O16" s="18">
        <v>43.754100000000001</v>
      </c>
      <c r="P16" s="14"/>
      <c r="Q16" s="19"/>
      <c r="R16" s="18">
        <v>10</v>
      </c>
      <c r="S16" s="18">
        <v>96.145800000000008</v>
      </c>
      <c r="T16" s="25">
        <v>127.84350000000001</v>
      </c>
    </row>
    <row r="17" spans="2:20" x14ac:dyDescent="0.25">
      <c r="B17" s="22"/>
      <c r="C17" s="14">
        <v>8</v>
      </c>
      <c r="D17" s="18">
        <v>0.81205800000000006</v>
      </c>
      <c r="E17" s="18">
        <v>0</v>
      </c>
      <c r="F17" s="18"/>
      <c r="G17" s="19"/>
      <c r="H17" s="18">
        <v>8</v>
      </c>
      <c r="I17" s="18">
        <v>0.484155</v>
      </c>
      <c r="J17" s="25">
        <v>0</v>
      </c>
      <c r="L17" s="24"/>
      <c r="M17" s="18">
        <v>11</v>
      </c>
      <c r="N17" s="18">
        <v>8.5841400000000005E-4</v>
      </c>
      <c r="O17" s="18">
        <v>72.102000000000004</v>
      </c>
      <c r="P17" s="14"/>
      <c r="Q17" s="19"/>
      <c r="R17" s="18">
        <v>11</v>
      </c>
      <c r="S17" s="18">
        <v>102.59729999999999</v>
      </c>
      <c r="T17" s="25">
        <v>164.57400000000001</v>
      </c>
    </row>
    <row r="18" spans="2:20" x14ac:dyDescent="0.25">
      <c r="B18" s="32"/>
      <c r="C18" s="14">
        <v>9</v>
      </c>
      <c r="D18" s="18">
        <v>0.81156899999999998</v>
      </c>
      <c r="E18" s="18">
        <v>18.39603</v>
      </c>
      <c r="F18" s="18"/>
      <c r="G18" s="13"/>
      <c r="H18" s="18">
        <v>9</v>
      </c>
      <c r="I18" s="18">
        <v>0.26675669999999996</v>
      </c>
      <c r="J18" s="25">
        <v>0</v>
      </c>
      <c r="L18" s="26"/>
      <c r="M18" s="18">
        <v>12</v>
      </c>
      <c r="N18" s="18">
        <v>29.109719999999999</v>
      </c>
      <c r="O18" s="18">
        <v>67.358100000000007</v>
      </c>
      <c r="P18" s="14"/>
      <c r="Q18" s="13"/>
      <c r="R18" s="18">
        <v>12</v>
      </c>
      <c r="S18" s="18">
        <v>53.634</v>
      </c>
      <c r="T18" s="25">
        <v>68.3874</v>
      </c>
    </row>
    <row r="19" spans="2:20" x14ac:dyDescent="0.25">
      <c r="B19" s="22">
        <v>2002</v>
      </c>
      <c r="C19" s="14">
        <v>4</v>
      </c>
      <c r="D19" s="18">
        <v>21.004799999999999</v>
      </c>
      <c r="E19" s="18">
        <v>55.093200000000003</v>
      </c>
      <c r="F19" s="18"/>
      <c r="G19" s="19">
        <v>2092</v>
      </c>
      <c r="H19" s="18">
        <v>4</v>
      </c>
      <c r="I19" s="18">
        <v>3.28593</v>
      </c>
      <c r="J19" s="25">
        <v>35.063400000000001</v>
      </c>
      <c r="L19" s="24">
        <v>2002</v>
      </c>
      <c r="M19" s="18">
        <v>1</v>
      </c>
      <c r="N19" s="18">
        <v>2.6249159999999998</v>
      </c>
      <c r="O19" s="18">
        <v>17.233530000000002</v>
      </c>
      <c r="P19" s="14"/>
      <c r="Q19" s="19">
        <v>2092</v>
      </c>
      <c r="R19" s="18">
        <v>1</v>
      </c>
      <c r="S19" s="18">
        <v>78.737700000000004</v>
      </c>
      <c r="T19" s="25">
        <v>78.160200000000003</v>
      </c>
    </row>
    <row r="20" spans="2:20" x14ac:dyDescent="0.25">
      <c r="B20" s="22"/>
      <c r="C20" s="14">
        <v>5</v>
      </c>
      <c r="D20" s="18">
        <v>1.8178500000000002</v>
      </c>
      <c r="E20" s="18">
        <v>0</v>
      </c>
      <c r="F20" s="18"/>
      <c r="G20" s="19"/>
      <c r="H20" s="18">
        <v>5</v>
      </c>
      <c r="I20" s="18">
        <v>47.6646</v>
      </c>
      <c r="J20" s="25">
        <v>0</v>
      </c>
      <c r="L20" s="24"/>
      <c r="M20" s="18">
        <v>2</v>
      </c>
      <c r="N20" s="18">
        <v>33.711600000000004</v>
      </c>
      <c r="O20" s="18">
        <v>78.976500000000001</v>
      </c>
      <c r="P20" s="14"/>
      <c r="Q20" s="19"/>
      <c r="R20" s="18">
        <v>2</v>
      </c>
      <c r="S20" s="18">
        <v>128.5257</v>
      </c>
      <c r="T20" s="25">
        <v>106.3965</v>
      </c>
    </row>
    <row r="21" spans="2:20" x14ac:dyDescent="0.25">
      <c r="B21" s="22"/>
      <c r="C21" s="14">
        <v>6</v>
      </c>
      <c r="D21" s="18">
        <v>5.7360900000000008</v>
      </c>
      <c r="E21" s="18">
        <v>0</v>
      </c>
      <c r="F21" s="18"/>
      <c r="G21" s="19"/>
      <c r="H21" s="18">
        <v>6</v>
      </c>
      <c r="I21" s="18">
        <v>5.3639999999999999</v>
      </c>
      <c r="J21" s="25">
        <v>6.0107100000000004</v>
      </c>
      <c r="L21" s="24"/>
      <c r="M21" s="18">
        <v>3</v>
      </c>
      <c r="N21" s="18">
        <v>3.7143300000000004</v>
      </c>
      <c r="O21" s="18">
        <v>3.7386900000000001</v>
      </c>
      <c r="P21" s="14"/>
      <c r="Q21" s="19"/>
      <c r="R21" s="18">
        <v>3</v>
      </c>
      <c r="S21" s="18">
        <v>0</v>
      </c>
      <c r="T21" s="25">
        <v>12.691470000000001</v>
      </c>
    </row>
    <row r="22" spans="2:20" x14ac:dyDescent="0.25">
      <c r="B22" s="22"/>
      <c r="C22" s="14">
        <v>7</v>
      </c>
      <c r="D22" s="18">
        <v>0.61145700000000003</v>
      </c>
      <c r="E22" s="18">
        <v>0</v>
      </c>
      <c r="F22" s="18"/>
      <c r="G22" s="19"/>
      <c r="H22" s="18">
        <v>7</v>
      </c>
      <c r="I22" s="18">
        <v>0.1980846</v>
      </c>
      <c r="J22" s="25">
        <v>9.6908999999999992</v>
      </c>
      <c r="L22" s="24"/>
      <c r="M22" s="18">
        <v>10</v>
      </c>
      <c r="N22" s="18">
        <v>0.47683499999999995</v>
      </c>
      <c r="O22" s="18">
        <v>8.1780000000000008</v>
      </c>
      <c r="P22" s="14"/>
      <c r="Q22" s="19"/>
      <c r="R22" s="18">
        <v>10</v>
      </c>
      <c r="S22" s="18">
        <v>132.8511</v>
      </c>
      <c r="T22" s="25">
        <v>356.21100000000001</v>
      </c>
    </row>
    <row r="23" spans="2:20" x14ac:dyDescent="0.25">
      <c r="B23" s="22"/>
      <c r="C23" s="14">
        <v>8</v>
      </c>
      <c r="D23" s="18">
        <v>6.2235900000000004E-2</v>
      </c>
      <c r="E23" s="18">
        <v>0</v>
      </c>
      <c r="F23" s="18"/>
      <c r="G23" s="19"/>
      <c r="H23" s="18">
        <v>8</v>
      </c>
      <c r="I23" s="18">
        <v>0.54340200000000005</v>
      </c>
      <c r="J23" s="25">
        <v>0</v>
      </c>
      <c r="L23" s="24"/>
      <c r="M23" s="18">
        <v>11</v>
      </c>
      <c r="N23" s="18">
        <v>0.61795199999999995</v>
      </c>
      <c r="O23" s="18">
        <v>59.3874</v>
      </c>
      <c r="P23" s="14"/>
      <c r="Q23" s="19"/>
      <c r="R23" s="18">
        <v>11</v>
      </c>
      <c r="S23" s="18">
        <v>53.319600000000001</v>
      </c>
      <c r="T23" s="25">
        <v>81.924599999999998</v>
      </c>
    </row>
    <row r="24" spans="2:20" x14ac:dyDescent="0.25">
      <c r="B24" s="32"/>
      <c r="C24" s="14">
        <v>9</v>
      </c>
      <c r="D24" s="18">
        <v>1.230726</v>
      </c>
      <c r="E24" s="18">
        <v>25.039439999999999</v>
      </c>
      <c r="F24" s="18"/>
      <c r="G24" s="13"/>
      <c r="H24" s="18">
        <v>9</v>
      </c>
      <c r="I24" s="18">
        <v>0.35203799999999996</v>
      </c>
      <c r="J24" s="25">
        <v>18.192869999999999</v>
      </c>
      <c r="L24" s="26"/>
      <c r="M24" s="18">
        <v>12</v>
      </c>
      <c r="N24" s="18">
        <v>92.888100000000009</v>
      </c>
      <c r="O24" s="18">
        <v>159.36780000000002</v>
      </c>
      <c r="P24" s="14"/>
      <c r="Q24" s="13"/>
      <c r="R24" s="18">
        <v>12</v>
      </c>
      <c r="S24" s="18">
        <v>166.20359999999999</v>
      </c>
      <c r="T24" s="25">
        <v>163.21799999999999</v>
      </c>
    </row>
    <row r="25" spans="2:20" x14ac:dyDescent="0.25">
      <c r="B25" s="22">
        <v>2003</v>
      </c>
      <c r="C25" s="14">
        <v>4</v>
      </c>
      <c r="D25" s="18">
        <v>2.45295</v>
      </c>
      <c r="E25" s="18">
        <v>20.191140000000001</v>
      </c>
      <c r="F25" s="18"/>
      <c r="G25" s="19">
        <v>2093</v>
      </c>
      <c r="H25" s="18">
        <v>4</v>
      </c>
      <c r="I25" s="18">
        <v>0.24578250000000001</v>
      </c>
      <c r="J25" s="25">
        <v>4.3635000000000002</v>
      </c>
      <c r="L25" s="24">
        <v>2003</v>
      </c>
      <c r="M25" s="18">
        <v>1</v>
      </c>
      <c r="N25" s="18">
        <v>103.3836</v>
      </c>
      <c r="O25" s="18">
        <v>101.25060000000001</v>
      </c>
      <c r="P25" s="14"/>
      <c r="Q25" s="19">
        <v>2093</v>
      </c>
      <c r="R25" s="18">
        <v>1</v>
      </c>
      <c r="S25" s="18">
        <v>125.2338</v>
      </c>
      <c r="T25" s="25">
        <v>197.35410000000002</v>
      </c>
    </row>
    <row r="26" spans="2:20" x14ac:dyDescent="0.25">
      <c r="B26" s="22"/>
      <c r="C26" s="14">
        <v>5</v>
      </c>
      <c r="D26" s="18">
        <v>0.69625499999999996</v>
      </c>
      <c r="E26" s="18">
        <v>0</v>
      </c>
      <c r="F26" s="18"/>
      <c r="G26" s="19"/>
      <c r="H26" s="18">
        <v>5</v>
      </c>
      <c r="I26" s="18">
        <v>7.2963900000000006</v>
      </c>
      <c r="J26" s="25">
        <v>0</v>
      </c>
      <c r="L26" s="24"/>
      <c r="M26" s="18">
        <v>2</v>
      </c>
      <c r="N26" s="18">
        <v>107.30670000000001</v>
      </c>
      <c r="O26" s="18">
        <v>121.97490000000001</v>
      </c>
      <c r="P26" s="14"/>
      <c r="Q26" s="19"/>
      <c r="R26" s="18">
        <v>2</v>
      </c>
      <c r="S26" s="18">
        <v>56.957100000000004</v>
      </c>
      <c r="T26" s="25">
        <v>74.265000000000001</v>
      </c>
    </row>
    <row r="27" spans="2:20" x14ac:dyDescent="0.25">
      <c r="B27" s="22"/>
      <c r="C27" s="14">
        <v>6</v>
      </c>
      <c r="D27" s="18">
        <v>7.5331200000000003</v>
      </c>
      <c r="E27" s="18">
        <v>0</v>
      </c>
      <c r="F27" s="18"/>
      <c r="G27" s="19"/>
      <c r="H27" s="18">
        <v>6</v>
      </c>
      <c r="I27" s="18">
        <v>14.5854</v>
      </c>
      <c r="J27" s="25">
        <v>0</v>
      </c>
      <c r="L27" s="24"/>
      <c r="M27" s="18">
        <v>3</v>
      </c>
      <c r="N27" s="18">
        <v>45.399000000000001</v>
      </c>
      <c r="O27" s="18">
        <v>99.462299999999999</v>
      </c>
      <c r="P27" s="14"/>
      <c r="Q27" s="19"/>
      <c r="R27" s="18">
        <v>3</v>
      </c>
      <c r="S27" s="18">
        <v>49.7316</v>
      </c>
      <c r="T27" s="25">
        <v>105.7902</v>
      </c>
    </row>
    <row r="28" spans="2:20" x14ac:dyDescent="0.25">
      <c r="B28" s="22"/>
      <c r="C28" s="14">
        <v>7</v>
      </c>
      <c r="D28" s="18">
        <v>0.48364499999999999</v>
      </c>
      <c r="E28" s="18">
        <v>0</v>
      </c>
      <c r="F28" s="18"/>
      <c r="G28" s="19"/>
      <c r="H28" s="18">
        <v>7</v>
      </c>
      <c r="I28" s="18">
        <v>0.22737750000000001</v>
      </c>
      <c r="J28" s="25">
        <v>0</v>
      </c>
      <c r="L28" s="24"/>
      <c r="M28" s="18">
        <v>10</v>
      </c>
      <c r="N28" s="18">
        <v>20.250389999999999</v>
      </c>
      <c r="O28" s="18">
        <v>139.6557</v>
      </c>
      <c r="P28" s="14"/>
      <c r="Q28" s="19"/>
      <c r="R28" s="18">
        <v>10</v>
      </c>
      <c r="S28" s="18">
        <v>1.391859</v>
      </c>
      <c r="T28" s="25">
        <v>96.078900000000004</v>
      </c>
    </row>
    <row r="29" spans="2:20" x14ac:dyDescent="0.25">
      <c r="B29" s="22"/>
      <c r="C29" s="14">
        <v>8</v>
      </c>
      <c r="D29" s="18">
        <v>2.078259E-2</v>
      </c>
      <c r="E29" s="18">
        <v>0</v>
      </c>
      <c r="F29" s="18"/>
      <c r="G29" s="19"/>
      <c r="H29" s="18">
        <v>8</v>
      </c>
      <c r="I29" s="18">
        <v>0.80885400000000007</v>
      </c>
      <c r="J29" s="25">
        <v>0</v>
      </c>
      <c r="L29" s="24"/>
      <c r="M29" s="18">
        <v>11</v>
      </c>
      <c r="N29" s="18">
        <v>62.969099999999997</v>
      </c>
      <c r="O29" s="18">
        <v>207.02760000000001</v>
      </c>
      <c r="P29" s="14"/>
      <c r="Q29" s="19"/>
      <c r="R29" s="18">
        <v>11</v>
      </c>
      <c r="S29" s="18">
        <v>103.1349</v>
      </c>
      <c r="T29" s="25">
        <v>257.1705</v>
      </c>
    </row>
    <row r="30" spans="2:20" x14ac:dyDescent="0.25">
      <c r="B30" s="32"/>
      <c r="C30" s="14">
        <v>9</v>
      </c>
      <c r="D30" s="18">
        <v>0.65580899999999998</v>
      </c>
      <c r="E30" s="18">
        <v>4.9647899999999998</v>
      </c>
      <c r="F30" s="18"/>
      <c r="G30" s="13"/>
      <c r="H30" s="18">
        <v>9</v>
      </c>
      <c r="I30" s="18">
        <v>0.57792900000000003</v>
      </c>
      <c r="J30" s="25">
        <v>16.764660000000003</v>
      </c>
      <c r="L30" s="26"/>
      <c r="M30" s="18">
        <v>12</v>
      </c>
      <c r="N30" s="18">
        <v>58.802399999999999</v>
      </c>
      <c r="O30" s="18">
        <v>146.0676</v>
      </c>
      <c r="P30" s="14"/>
      <c r="Q30" s="13"/>
      <c r="R30" s="18">
        <v>12</v>
      </c>
      <c r="S30" s="18">
        <v>59.615400000000001</v>
      </c>
      <c r="T30" s="25">
        <v>145.4556</v>
      </c>
    </row>
    <row r="31" spans="2:20" x14ac:dyDescent="0.25">
      <c r="B31" s="22">
        <v>2004</v>
      </c>
      <c r="C31" s="14">
        <v>4</v>
      </c>
      <c r="D31" s="18">
        <v>10.298730000000001</v>
      </c>
      <c r="E31" s="18">
        <v>0.90038699999999994</v>
      </c>
      <c r="F31" s="18"/>
      <c r="G31" s="19">
        <v>2094</v>
      </c>
      <c r="H31" s="18">
        <v>4</v>
      </c>
      <c r="I31" s="18">
        <v>25.670340000000003</v>
      </c>
      <c r="J31" s="25">
        <v>82.5762</v>
      </c>
      <c r="L31" s="24">
        <v>2004</v>
      </c>
      <c r="M31" s="18">
        <v>1</v>
      </c>
      <c r="N31" s="18">
        <v>49.114799999999995</v>
      </c>
      <c r="O31" s="18">
        <v>107.1879</v>
      </c>
      <c r="P31" s="14"/>
      <c r="Q31" s="19">
        <v>2094</v>
      </c>
      <c r="R31" s="18">
        <v>1</v>
      </c>
      <c r="S31" s="18">
        <v>59.9739</v>
      </c>
      <c r="T31" s="25">
        <v>85.79310000000001</v>
      </c>
    </row>
    <row r="32" spans="2:20" x14ac:dyDescent="0.25">
      <c r="B32" s="22"/>
      <c r="C32" s="14">
        <v>5</v>
      </c>
      <c r="D32" s="18">
        <v>0.33064199999999999</v>
      </c>
      <c r="E32" s="18">
        <v>0</v>
      </c>
      <c r="F32" s="18"/>
      <c r="G32" s="19"/>
      <c r="H32" s="18">
        <v>5</v>
      </c>
      <c r="I32" s="18">
        <v>1.437711</v>
      </c>
      <c r="J32" s="25">
        <v>0</v>
      </c>
      <c r="L32" s="24"/>
      <c r="M32" s="18">
        <v>2</v>
      </c>
      <c r="N32" s="18">
        <v>34.312800000000003</v>
      </c>
      <c r="O32" s="18">
        <v>52.459800000000001</v>
      </c>
      <c r="P32" s="14"/>
      <c r="Q32" s="19"/>
      <c r="R32" s="18">
        <v>2</v>
      </c>
      <c r="S32" s="18">
        <v>36.565199999999997</v>
      </c>
      <c r="T32" s="25">
        <v>61.182899999999997</v>
      </c>
    </row>
    <row r="33" spans="2:20" x14ac:dyDescent="0.25">
      <c r="B33" s="22"/>
      <c r="C33" s="14">
        <v>6</v>
      </c>
      <c r="D33" s="18">
        <v>5.6204399999999994</v>
      </c>
      <c r="E33" s="18">
        <v>0</v>
      </c>
      <c r="F33" s="18"/>
      <c r="G33" s="19"/>
      <c r="H33" s="18">
        <v>6</v>
      </c>
      <c r="I33" s="18">
        <v>23.305529999999997</v>
      </c>
      <c r="J33" s="25">
        <v>0</v>
      </c>
      <c r="L33" s="24"/>
      <c r="M33" s="18">
        <v>3</v>
      </c>
      <c r="N33" s="18">
        <v>26.37276</v>
      </c>
      <c r="O33" s="18">
        <v>43.745100000000001</v>
      </c>
      <c r="P33" s="14"/>
      <c r="Q33" s="19"/>
      <c r="R33" s="18">
        <v>3</v>
      </c>
      <c r="S33" s="18">
        <v>124.32089999999999</v>
      </c>
      <c r="T33" s="25">
        <v>133.8921</v>
      </c>
    </row>
    <row r="34" spans="2:20" x14ac:dyDescent="0.25">
      <c r="B34" s="22"/>
      <c r="C34" s="14">
        <v>7</v>
      </c>
      <c r="D34" s="18">
        <v>0.46158900000000003</v>
      </c>
      <c r="E34" s="18">
        <v>9.6609300000000005</v>
      </c>
      <c r="F34" s="18"/>
      <c r="G34" s="19"/>
      <c r="H34" s="18">
        <v>7</v>
      </c>
      <c r="I34" s="18">
        <v>0</v>
      </c>
      <c r="J34" s="25">
        <v>0</v>
      </c>
      <c r="L34" s="24"/>
      <c r="M34" s="18">
        <v>10</v>
      </c>
      <c r="N34" s="18">
        <v>2.7304680000000001</v>
      </c>
      <c r="O34" s="18">
        <v>67.327800000000011</v>
      </c>
      <c r="P34" s="14"/>
      <c r="Q34" s="19"/>
      <c r="R34" s="18">
        <v>10</v>
      </c>
      <c r="S34" s="18">
        <v>1.210914</v>
      </c>
      <c r="T34" s="25">
        <v>78.007499999999993</v>
      </c>
    </row>
    <row r="35" spans="2:20" x14ac:dyDescent="0.25">
      <c r="B35" s="22"/>
      <c r="C35" s="14">
        <v>8</v>
      </c>
      <c r="D35" s="18">
        <v>0.60891600000000001</v>
      </c>
      <c r="E35" s="18">
        <v>1.1131259999999998</v>
      </c>
      <c r="F35" s="18"/>
      <c r="G35" s="19"/>
      <c r="H35" s="18">
        <v>8</v>
      </c>
      <c r="I35" s="18">
        <v>12.32319</v>
      </c>
      <c r="J35" s="25">
        <v>0</v>
      </c>
      <c r="L35" s="24"/>
      <c r="M35" s="18">
        <v>11</v>
      </c>
      <c r="N35" s="18">
        <v>0.79413599999999995</v>
      </c>
      <c r="O35" s="18">
        <v>43.635900000000007</v>
      </c>
      <c r="P35" s="14"/>
      <c r="Q35" s="19"/>
      <c r="R35" s="18">
        <v>11</v>
      </c>
      <c r="S35" s="18">
        <v>42.878100000000003</v>
      </c>
      <c r="T35" s="25">
        <v>89.431200000000004</v>
      </c>
    </row>
    <row r="36" spans="2:20" x14ac:dyDescent="0.25">
      <c r="B36" s="32"/>
      <c r="C36" s="14">
        <v>9</v>
      </c>
      <c r="D36" s="18">
        <v>0.53134199999999998</v>
      </c>
      <c r="E36" s="18">
        <v>22.074480000000001</v>
      </c>
      <c r="F36" s="18"/>
      <c r="G36" s="13"/>
      <c r="H36" s="18">
        <v>9</v>
      </c>
      <c r="I36" s="18">
        <v>0.49600499999999997</v>
      </c>
      <c r="J36" s="25">
        <v>18.414539999999999</v>
      </c>
      <c r="L36" s="26"/>
      <c r="M36" s="18">
        <v>12</v>
      </c>
      <c r="N36" s="18">
        <v>51.377700000000004</v>
      </c>
      <c r="O36" s="18">
        <v>130.17780000000002</v>
      </c>
      <c r="P36" s="14"/>
      <c r="Q36" s="13"/>
      <c r="R36" s="18">
        <v>12</v>
      </c>
      <c r="S36" s="18">
        <v>57.793500000000002</v>
      </c>
      <c r="T36" s="25">
        <v>69.712500000000006</v>
      </c>
    </row>
    <row r="37" spans="2:20" x14ac:dyDescent="0.25">
      <c r="B37" s="22">
        <v>2005</v>
      </c>
      <c r="C37" s="14">
        <v>4</v>
      </c>
      <c r="D37" s="18">
        <v>106.4907</v>
      </c>
      <c r="E37" s="18">
        <v>93.133799999999994</v>
      </c>
      <c r="F37" s="18"/>
      <c r="G37" s="19">
        <v>2095</v>
      </c>
      <c r="H37" s="18">
        <v>4</v>
      </c>
      <c r="I37" s="18">
        <v>0.13009199999999999</v>
      </c>
      <c r="J37" s="25">
        <v>36.9435</v>
      </c>
      <c r="L37" s="24">
        <v>2005</v>
      </c>
      <c r="M37" s="18">
        <v>1</v>
      </c>
      <c r="N37" s="18">
        <v>61.378499999999995</v>
      </c>
      <c r="O37" s="18">
        <v>108.0033</v>
      </c>
      <c r="P37" s="14"/>
      <c r="Q37" s="19">
        <v>2095</v>
      </c>
      <c r="R37" s="18">
        <v>1</v>
      </c>
      <c r="S37" s="18">
        <v>143.24340000000001</v>
      </c>
      <c r="T37" s="25">
        <v>111.54329999999999</v>
      </c>
    </row>
    <row r="38" spans="2:20" x14ac:dyDescent="0.25">
      <c r="B38" s="22"/>
      <c r="C38" s="14">
        <v>5</v>
      </c>
      <c r="D38" s="18">
        <v>23.271059999999999</v>
      </c>
      <c r="E38" s="18">
        <v>24.446549999999998</v>
      </c>
      <c r="F38" s="18"/>
      <c r="G38" s="19"/>
      <c r="H38" s="18">
        <v>5</v>
      </c>
      <c r="I38" s="18">
        <v>0.86579700000000004</v>
      </c>
      <c r="J38" s="25">
        <v>3.06108</v>
      </c>
      <c r="L38" s="24"/>
      <c r="M38" s="18">
        <v>2</v>
      </c>
      <c r="N38" s="18">
        <v>86.085300000000004</v>
      </c>
      <c r="O38" s="18">
        <v>71.93249999999999</v>
      </c>
      <c r="P38" s="14"/>
      <c r="Q38" s="19"/>
      <c r="R38" s="18">
        <v>2</v>
      </c>
      <c r="S38" s="18">
        <v>67.616100000000003</v>
      </c>
      <c r="T38" s="25">
        <v>97.884</v>
      </c>
    </row>
    <row r="39" spans="2:20" x14ac:dyDescent="0.25">
      <c r="B39" s="22"/>
      <c r="C39" s="14">
        <v>6</v>
      </c>
      <c r="D39" s="18">
        <v>0.16043279999999999</v>
      </c>
      <c r="E39" s="18">
        <v>0</v>
      </c>
      <c r="F39" s="18"/>
      <c r="G39" s="19"/>
      <c r="H39" s="18">
        <v>6</v>
      </c>
      <c r="I39" s="18">
        <v>3.6583800000000002</v>
      </c>
      <c r="J39" s="25">
        <v>0</v>
      </c>
      <c r="L39" s="24"/>
      <c r="M39" s="18">
        <v>3</v>
      </c>
      <c r="N39" s="18">
        <v>65.43480000000001</v>
      </c>
      <c r="O39" s="18">
        <v>64.691699999999997</v>
      </c>
      <c r="P39" s="14"/>
      <c r="Q39" s="19"/>
      <c r="R39" s="18">
        <v>3</v>
      </c>
      <c r="S39" s="18">
        <v>39.512999999999998</v>
      </c>
      <c r="T39" s="25">
        <v>54.849299999999999</v>
      </c>
    </row>
    <row r="40" spans="2:20" x14ac:dyDescent="0.25">
      <c r="B40" s="22"/>
      <c r="C40" s="14">
        <v>7</v>
      </c>
      <c r="D40" s="18">
        <v>0.97332060000000009</v>
      </c>
      <c r="E40" s="18">
        <v>0</v>
      </c>
      <c r="F40" s="18"/>
      <c r="G40" s="19"/>
      <c r="H40" s="18">
        <v>7</v>
      </c>
      <c r="I40" s="18">
        <v>0.865035</v>
      </c>
      <c r="J40" s="25">
        <v>6.96774</v>
      </c>
      <c r="L40" s="24"/>
      <c r="M40" s="18">
        <v>10</v>
      </c>
      <c r="N40" s="18">
        <v>0.426261</v>
      </c>
      <c r="O40" s="18">
        <v>54.550800000000002</v>
      </c>
      <c r="P40" s="14"/>
      <c r="Q40" s="19"/>
      <c r="R40" s="18">
        <v>10</v>
      </c>
      <c r="S40" s="18">
        <v>0.59238299999999999</v>
      </c>
      <c r="T40" s="25">
        <v>56.331299999999999</v>
      </c>
    </row>
    <row r="41" spans="2:20" x14ac:dyDescent="0.25">
      <c r="B41" s="22"/>
      <c r="C41" s="14">
        <v>8</v>
      </c>
      <c r="D41" s="18">
        <v>1.3754249999999999</v>
      </c>
      <c r="E41" s="18">
        <v>0</v>
      </c>
      <c r="F41" s="18"/>
      <c r="G41" s="19"/>
      <c r="H41" s="18">
        <v>8</v>
      </c>
      <c r="I41" s="18">
        <v>1.548702</v>
      </c>
      <c r="J41" s="25">
        <v>6.6198600000000001</v>
      </c>
      <c r="L41" s="24"/>
      <c r="M41" s="18">
        <v>11</v>
      </c>
      <c r="N41" s="18">
        <v>19.799339999999997</v>
      </c>
      <c r="O41" s="18">
        <v>110.4648</v>
      </c>
      <c r="P41" s="14"/>
      <c r="Q41" s="19"/>
      <c r="R41" s="18">
        <v>11</v>
      </c>
      <c r="S41" s="18">
        <v>50.583300000000001</v>
      </c>
      <c r="T41" s="25">
        <v>118.5594</v>
      </c>
    </row>
    <row r="42" spans="2:20" x14ac:dyDescent="0.25">
      <c r="B42" s="32"/>
      <c r="C42" s="14">
        <v>9</v>
      </c>
      <c r="D42" s="18">
        <v>0.11484030000000001</v>
      </c>
      <c r="E42" s="18">
        <v>12.562289999999999</v>
      </c>
      <c r="F42" s="18"/>
      <c r="G42" s="13"/>
      <c r="H42" s="18">
        <v>9</v>
      </c>
      <c r="I42" s="18">
        <v>1.381875</v>
      </c>
      <c r="J42" s="25">
        <v>8.0958000000000006</v>
      </c>
      <c r="L42" s="26"/>
      <c r="M42" s="18">
        <v>12</v>
      </c>
      <c r="N42" s="18">
        <v>71.630399999999995</v>
      </c>
      <c r="O42" s="18">
        <v>124.76670000000001</v>
      </c>
      <c r="P42" s="14"/>
      <c r="Q42" s="13"/>
      <c r="R42" s="18">
        <v>12</v>
      </c>
      <c r="S42" s="18">
        <v>10.788779999999999</v>
      </c>
      <c r="T42" s="25">
        <v>22.32159</v>
      </c>
    </row>
    <row r="43" spans="2:20" x14ac:dyDescent="0.25">
      <c r="B43" s="22">
        <v>2006</v>
      </c>
      <c r="C43" s="14">
        <v>4</v>
      </c>
      <c r="D43" s="18">
        <v>28.61448</v>
      </c>
      <c r="E43" s="18">
        <v>0.83514900000000003</v>
      </c>
      <c r="F43" s="18"/>
      <c r="G43" s="19">
        <v>2096</v>
      </c>
      <c r="H43" s="18">
        <v>4</v>
      </c>
      <c r="I43" s="18">
        <v>35.390999999999998</v>
      </c>
      <c r="J43" s="25">
        <v>88.701300000000003</v>
      </c>
      <c r="L43" s="24">
        <v>2006</v>
      </c>
      <c r="M43" s="18">
        <v>1</v>
      </c>
      <c r="N43" s="18">
        <v>52.906200000000005</v>
      </c>
      <c r="O43" s="18">
        <v>68.0625</v>
      </c>
      <c r="P43" s="14"/>
      <c r="Q43" s="19">
        <v>2096</v>
      </c>
      <c r="R43" s="18">
        <v>1</v>
      </c>
      <c r="S43" s="18">
        <v>155.36189999999999</v>
      </c>
      <c r="T43" s="25">
        <v>235.72050000000002</v>
      </c>
    </row>
    <row r="44" spans="2:20" x14ac:dyDescent="0.25">
      <c r="B44" s="22"/>
      <c r="C44" s="14">
        <v>5</v>
      </c>
      <c r="D44" s="18">
        <v>2.4675150000000001</v>
      </c>
      <c r="E44" s="18">
        <v>0</v>
      </c>
      <c r="F44" s="18"/>
      <c r="G44" s="19"/>
      <c r="H44" s="18">
        <v>5</v>
      </c>
      <c r="I44" s="18">
        <v>21.080159999999999</v>
      </c>
      <c r="J44" s="25">
        <v>4.6249199999999995</v>
      </c>
      <c r="L44" s="24"/>
      <c r="M44" s="18">
        <v>2</v>
      </c>
      <c r="N44" s="18">
        <v>133.53570000000002</v>
      </c>
      <c r="O44" s="18">
        <v>86.309100000000001</v>
      </c>
      <c r="P44" s="14"/>
      <c r="Q44" s="19"/>
      <c r="R44" s="18">
        <v>2</v>
      </c>
      <c r="S44" s="18">
        <v>42.560400000000001</v>
      </c>
      <c r="T44" s="25">
        <v>100.5399</v>
      </c>
    </row>
    <row r="45" spans="2:20" x14ac:dyDescent="0.25">
      <c r="B45" s="22"/>
      <c r="C45" s="14">
        <v>6</v>
      </c>
      <c r="D45" s="18">
        <v>4.5696600000000007</v>
      </c>
      <c r="E45" s="18">
        <v>0</v>
      </c>
      <c r="F45" s="18"/>
      <c r="G45" s="19"/>
      <c r="H45" s="18">
        <v>6</v>
      </c>
      <c r="I45" s="18">
        <v>1.1304419999999999</v>
      </c>
      <c r="J45" s="25">
        <v>0</v>
      </c>
      <c r="L45" s="24"/>
      <c r="M45" s="18">
        <v>3</v>
      </c>
      <c r="N45" s="18">
        <v>18.845130000000001</v>
      </c>
      <c r="O45" s="18">
        <v>65.739899999999992</v>
      </c>
      <c r="P45" s="14"/>
      <c r="Q45" s="19"/>
      <c r="R45" s="18">
        <v>3</v>
      </c>
      <c r="S45" s="18">
        <v>155.17140000000001</v>
      </c>
      <c r="T45" s="25">
        <v>76.087199999999996</v>
      </c>
    </row>
    <row r="46" spans="2:20" x14ac:dyDescent="0.25">
      <c r="B46" s="22"/>
      <c r="C46" s="14">
        <v>7</v>
      </c>
      <c r="D46" s="18">
        <v>2.6778000000000004</v>
      </c>
      <c r="E46" s="18">
        <v>0</v>
      </c>
      <c r="F46" s="18"/>
      <c r="G46" s="19"/>
      <c r="H46" s="18">
        <v>7</v>
      </c>
      <c r="I46" s="18">
        <v>0.82931699999999997</v>
      </c>
      <c r="J46" s="25">
        <v>0</v>
      </c>
      <c r="L46" s="24"/>
      <c r="M46" s="18">
        <v>10</v>
      </c>
      <c r="N46" s="18">
        <v>0.94166400000000006</v>
      </c>
      <c r="O46" s="18">
        <v>3.20634</v>
      </c>
      <c r="P46" s="14"/>
      <c r="Q46" s="19"/>
      <c r="R46" s="18">
        <v>10</v>
      </c>
      <c r="S46" s="18">
        <v>104.25474</v>
      </c>
      <c r="T46" s="25">
        <v>268.65600000000001</v>
      </c>
    </row>
    <row r="47" spans="2:20" x14ac:dyDescent="0.25">
      <c r="B47" s="22"/>
      <c r="C47" s="14">
        <v>8</v>
      </c>
      <c r="D47" s="18">
        <v>2.882304</v>
      </c>
      <c r="E47" s="18">
        <v>36.6267</v>
      </c>
      <c r="F47" s="18"/>
      <c r="G47" s="19"/>
      <c r="H47" s="18">
        <v>8</v>
      </c>
      <c r="I47" s="18">
        <v>2.2787280000000001</v>
      </c>
      <c r="J47" s="25">
        <v>0</v>
      </c>
      <c r="L47" s="24"/>
      <c r="M47" s="18">
        <v>11</v>
      </c>
      <c r="N47" s="18">
        <v>50.706600000000002</v>
      </c>
      <c r="O47" s="18">
        <v>36.4818</v>
      </c>
      <c r="P47" s="14"/>
      <c r="Q47" s="19"/>
      <c r="R47" s="18">
        <v>11</v>
      </c>
      <c r="S47" s="18">
        <v>116.3484</v>
      </c>
      <c r="T47" s="25">
        <v>125.2209</v>
      </c>
    </row>
    <row r="48" spans="2:20" x14ac:dyDescent="0.25">
      <c r="B48" s="32"/>
      <c r="C48" s="14">
        <v>9</v>
      </c>
      <c r="D48" s="18">
        <v>1.342857</v>
      </c>
      <c r="E48" s="18">
        <v>25.83474</v>
      </c>
      <c r="F48" s="18"/>
      <c r="G48" s="13"/>
      <c r="H48" s="18">
        <v>9</v>
      </c>
      <c r="I48" s="18">
        <v>2.6503290000000002</v>
      </c>
      <c r="J48" s="25">
        <v>0</v>
      </c>
      <c r="L48" s="26"/>
      <c r="M48" s="18">
        <v>12</v>
      </c>
      <c r="N48" s="18">
        <v>56.101199999999999</v>
      </c>
      <c r="O48" s="18">
        <v>45.153000000000006</v>
      </c>
      <c r="P48" s="14"/>
      <c r="Q48" s="13"/>
      <c r="R48" s="18">
        <v>12</v>
      </c>
      <c r="S48" s="18">
        <v>36.278399999999998</v>
      </c>
      <c r="T48" s="25">
        <v>48.855899999999998</v>
      </c>
    </row>
    <row r="49" spans="2:20" x14ac:dyDescent="0.25">
      <c r="B49" s="22">
        <v>2007</v>
      </c>
      <c r="C49" s="14">
        <v>4</v>
      </c>
      <c r="D49" s="18">
        <v>1.1046120000000001</v>
      </c>
      <c r="E49" s="18">
        <v>14.98767</v>
      </c>
      <c r="F49" s="18"/>
      <c r="G49" s="19">
        <v>2097</v>
      </c>
      <c r="H49" s="18">
        <v>4</v>
      </c>
      <c r="I49" s="18">
        <v>1.4480730000000002</v>
      </c>
      <c r="J49" s="25">
        <v>3.3843899999999998</v>
      </c>
      <c r="L49" s="24">
        <v>2007</v>
      </c>
      <c r="M49" s="18">
        <v>1</v>
      </c>
      <c r="N49" s="18">
        <v>126.60810000000001</v>
      </c>
      <c r="O49" s="18">
        <v>114.04650000000001</v>
      </c>
      <c r="P49" s="14"/>
      <c r="Q49" s="19">
        <v>2097</v>
      </c>
      <c r="R49" s="18">
        <v>1</v>
      </c>
      <c r="S49" s="18">
        <v>22.495139999999999</v>
      </c>
      <c r="T49" s="25">
        <v>73.044300000000007</v>
      </c>
    </row>
    <row r="50" spans="2:20" x14ac:dyDescent="0.25">
      <c r="B50" s="22"/>
      <c r="C50" s="14">
        <v>5</v>
      </c>
      <c r="D50" s="18">
        <v>1.4554500000000001</v>
      </c>
      <c r="E50" s="18">
        <v>0</v>
      </c>
      <c r="F50" s="18"/>
      <c r="G50" s="19"/>
      <c r="H50" s="18">
        <v>5</v>
      </c>
      <c r="I50" s="18">
        <v>4.7925000000000004</v>
      </c>
      <c r="J50" s="25">
        <v>0</v>
      </c>
      <c r="L50" s="24"/>
      <c r="M50" s="18">
        <v>2</v>
      </c>
      <c r="N50" s="18">
        <v>73.049099999999996</v>
      </c>
      <c r="O50" s="18">
        <v>108.1956</v>
      </c>
      <c r="P50" s="14"/>
      <c r="Q50" s="19"/>
      <c r="R50" s="18">
        <v>2</v>
      </c>
      <c r="S50" s="18">
        <v>114.702</v>
      </c>
      <c r="T50" s="25">
        <v>74.930999999999997</v>
      </c>
    </row>
    <row r="51" spans="2:20" x14ac:dyDescent="0.25">
      <c r="B51" s="22"/>
      <c r="C51" s="14">
        <v>6</v>
      </c>
      <c r="D51" s="18">
        <v>0.62841899999999995</v>
      </c>
      <c r="E51" s="18">
        <v>0</v>
      </c>
      <c r="F51" s="18"/>
      <c r="G51" s="19"/>
      <c r="H51" s="18">
        <v>6</v>
      </c>
      <c r="I51" s="18">
        <v>4.7995799999999997</v>
      </c>
      <c r="J51" s="25">
        <v>0</v>
      </c>
      <c r="L51" s="24"/>
      <c r="M51" s="18">
        <v>3</v>
      </c>
      <c r="N51" s="18">
        <v>49.1721</v>
      </c>
      <c r="O51" s="18">
        <v>81.649500000000003</v>
      </c>
      <c r="P51" s="14"/>
      <c r="Q51" s="19"/>
      <c r="R51" s="18">
        <v>3</v>
      </c>
      <c r="S51" s="18">
        <v>17.89536</v>
      </c>
      <c r="T51" s="25">
        <v>60.117599999999996</v>
      </c>
    </row>
    <row r="52" spans="2:20" x14ac:dyDescent="0.25">
      <c r="B52" s="22"/>
      <c r="C52" s="14">
        <v>7</v>
      </c>
      <c r="D52" s="18">
        <v>0.47188200000000002</v>
      </c>
      <c r="E52" s="18">
        <v>0</v>
      </c>
      <c r="F52" s="18"/>
      <c r="G52" s="19"/>
      <c r="H52" s="18">
        <v>7</v>
      </c>
      <c r="I52" s="18">
        <v>8.2730999999999999E-2</v>
      </c>
      <c r="J52" s="25">
        <v>0</v>
      </c>
      <c r="L52" s="24"/>
      <c r="M52" s="18">
        <v>10</v>
      </c>
      <c r="N52" s="18">
        <v>49.218899999999998</v>
      </c>
      <c r="O52" s="18">
        <v>41.859300000000005</v>
      </c>
      <c r="P52" s="14"/>
      <c r="Q52" s="19"/>
      <c r="R52" s="18">
        <v>10</v>
      </c>
      <c r="S52" s="18">
        <v>0.66112500000000007</v>
      </c>
      <c r="T52" s="25">
        <v>11.622120000000001</v>
      </c>
    </row>
    <row r="53" spans="2:20" x14ac:dyDescent="0.25">
      <c r="B53" s="22"/>
      <c r="C53" s="14">
        <v>8</v>
      </c>
      <c r="D53" s="18">
        <v>2.2763460000000002</v>
      </c>
      <c r="E53" s="18">
        <v>94.412399999999991</v>
      </c>
      <c r="F53" s="18"/>
      <c r="G53" s="19"/>
      <c r="H53" s="18">
        <v>8</v>
      </c>
      <c r="I53" s="18">
        <v>0.2695554</v>
      </c>
      <c r="J53" s="25">
        <v>0</v>
      </c>
      <c r="L53" s="24"/>
      <c r="M53" s="18">
        <v>11</v>
      </c>
      <c r="N53" s="18">
        <v>34.632599999999996</v>
      </c>
      <c r="O53" s="18">
        <v>63.6708</v>
      </c>
      <c r="P53" s="14"/>
      <c r="Q53" s="19"/>
      <c r="R53" s="18">
        <v>11</v>
      </c>
      <c r="S53" s="18">
        <v>52.909200000000006</v>
      </c>
      <c r="T53" s="25">
        <v>147.77459999999999</v>
      </c>
    </row>
    <row r="54" spans="2:20" x14ac:dyDescent="0.25">
      <c r="B54" s="32"/>
      <c r="C54" s="14">
        <v>9</v>
      </c>
      <c r="D54" s="18">
        <v>5.7767100000000005</v>
      </c>
      <c r="E54" s="18">
        <v>111.5472</v>
      </c>
      <c r="F54" s="18"/>
      <c r="G54" s="13"/>
      <c r="H54" s="18">
        <v>9</v>
      </c>
      <c r="I54" s="18">
        <v>1.068378</v>
      </c>
      <c r="J54" s="25">
        <v>40.424999999999997</v>
      </c>
      <c r="L54" s="26"/>
      <c r="M54" s="18">
        <v>12</v>
      </c>
      <c r="N54" s="18">
        <v>119.2257</v>
      </c>
      <c r="O54" s="18">
        <v>124.446</v>
      </c>
      <c r="P54" s="14"/>
      <c r="Q54" s="13"/>
      <c r="R54" s="18">
        <v>12</v>
      </c>
      <c r="S54" s="18">
        <v>87.06689999999999</v>
      </c>
      <c r="T54" s="25">
        <v>114.2889</v>
      </c>
    </row>
    <row r="55" spans="2:20" x14ac:dyDescent="0.25">
      <c r="B55" s="22">
        <v>2008</v>
      </c>
      <c r="C55" s="14">
        <v>4</v>
      </c>
      <c r="D55" s="18">
        <v>4.06128</v>
      </c>
      <c r="E55" s="18">
        <v>44.489399999999996</v>
      </c>
      <c r="F55" s="18"/>
      <c r="G55" s="19">
        <v>2098</v>
      </c>
      <c r="H55" s="18">
        <v>4</v>
      </c>
      <c r="I55" s="18">
        <v>8.3164499999999997</v>
      </c>
      <c r="J55" s="25">
        <v>57.699599999999997</v>
      </c>
      <c r="L55" s="24">
        <v>2008</v>
      </c>
      <c r="M55" s="18">
        <v>1</v>
      </c>
      <c r="N55" s="18">
        <v>5.2374899999999993</v>
      </c>
      <c r="O55" s="18">
        <v>12.094349999999999</v>
      </c>
      <c r="P55" s="14"/>
      <c r="Q55" s="19">
        <v>2098</v>
      </c>
      <c r="R55" s="18">
        <v>1</v>
      </c>
      <c r="S55" s="18">
        <v>47.106300000000005</v>
      </c>
      <c r="T55" s="25">
        <v>92.383499999999998</v>
      </c>
    </row>
    <row r="56" spans="2:20" x14ac:dyDescent="0.25">
      <c r="B56" s="22"/>
      <c r="C56" s="14">
        <v>5</v>
      </c>
      <c r="D56" s="18">
        <v>11.92473</v>
      </c>
      <c r="E56" s="18">
        <v>28.52862</v>
      </c>
      <c r="F56" s="18"/>
      <c r="G56" s="19"/>
      <c r="H56" s="18">
        <v>5</v>
      </c>
      <c r="I56" s="18">
        <v>0.97902000000000011</v>
      </c>
      <c r="J56" s="25">
        <v>0</v>
      </c>
      <c r="L56" s="24"/>
      <c r="M56" s="18">
        <v>2</v>
      </c>
      <c r="N56" s="18">
        <v>46.1982</v>
      </c>
      <c r="O56" s="18">
        <v>71.473199999999991</v>
      </c>
      <c r="P56" s="14"/>
      <c r="Q56" s="19"/>
      <c r="R56" s="18">
        <v>2</v>
      </c>
      <c r="S56" s="18">
        <v>114.4986</v>
      </c>
      <c r="T56" s="25">
        <v>135.15989999999999</v>
      </c>
    </row>
    <row r="57" spans="2:20" x14ac:dyDescent="0.25">
      <c r="B57" s="22"/>
      <c r="C57" s="14">
        <v>6</v>
      </c>
      <c r="D57" s="18">
        <v>5.0014200000000004</v>
      </c>
      <c r="E57" s="18">
        <v>0</v>
      </c>
      <c r="F57" s="18"/>
      <c r="G57" s="19"/>
      <c r="H57" s="18">
        <v>6</v>
      </c>
      <c r="I57" s="18">
        <v>3.8312099999999996</v>
      </c>
      <c r="J57" s="25">
        <v>0</v>
      </c>
      <c r="L57" s="24"/>
      <c r="M57" s="18">
        <v>3</v>
      </c>
      <c r="N57" s="18">
        <v>72.639300000000006</v>
      </c>
      <c r="O57" s="18">
        <v>77.561700000000002</v>
      </c>
      <c r="P57" s="14"/>
      <c r="Q57" s="19"/>
      <c r="R57" s="18">
        <v>3</v>
      </c>
      <c r="S57" s="18">
        <v>15.661410000000002</v>
      </c>
      <c r="T57" s="25">
        <v>72.8001</v>
      </c>
    </row>
    <row r="58" spans="2:20" x14ac:dyDescent="0.25">
      <c r="B58" s="22"/>
      <c r="C58" s="14">
        <v>7</v>
      </c>
      <c r="D58" s="18">
        <v>0.42933900000000003</v>
      </c>
      <c r="E58" s="18">
        <v>0</v>
      </c>
      <c r="F58" s="18"/>
      <c r="G58" s="19"/>
      <c r="H58" s="18">
        <v>7</v>
      </c>
      <c r="I58" s="18">
        <v>0</v>
      </c>
      <c r="J58" s="25">
        <v>0</v>
      </c>
      <c r="L58" s="24"/>
      <c r="M58" s="18">
        <v>10</v>
      </c>
      <c r="N58" s="18">
        <v>0.79969199999999996</v>
      </c>
      <c r="O58" s="18">
        <v>51.686399999999999</v>
      </c>
      <c r="P58" s="14"/>
      <c r="Q58" s="19"/>
      <c r="R58" s="18">
        <v>10</v>
      </c>
      <c r="S58" s="18">
        <v>0</v>
      </c>
      <c r="T58" s="25">
        <v>51.585900000000002</v>
      </c>
    </row>
    <row r="59" spans="2:20" x14ac:dyDescent="0.25">
      <c r="B59" s="22"/>
      <c r="C59" s="14">
        <v>8</v>
      </c>
      <c r="D59" s="18">
        <v>5.2582200000000006</v>
      </c>
      <c r="E59" s="18">
        <v>9.9633900000000004</v>
      </c>
      <c r="F59" s="18"/>
      <c r="G59" s="19"/>
      <c r="H59" s="18">
        <v>8</v>
      </c>
      <c r="I59" s="18">
        <v>7.0243199999999995</v>
      </c>
      <c r="J59" s="25">
        <v>0.88300500000000004</v>
      </c>
      <c r="L59" s="24"/>
      <c r="M59" s="18">
        <v>11</v>
      </c>
      <c r="N59" s="18">
        <v>30.747899999999998</v>
      </c>
      <c r="O59" s="18">
        <v>90.570000000000007</v>
      </c>
      <c r="P59" s="14"/>
      <c r="Q59" s="19"/>
      <c r="R59" s="18">
        <v>11</v>
      </c>
      <c r="S59" s="18">
        <v>5.2010100000000001</v>
      </c>
      <c r="T59" s="25">
        <v>42.5184</v>
      </c>
    </row>
    <row r="60" spans="2:20" x14ac:dyDescent="0.25">
      <c r="B60" s="32"/>
      <c r="C60" s="14">
        <v>9</v>
      </c>
      <c r="D60" s="18">
        <v>0.37830900000000001</v>
      </c>
      <c r="E60" s="18">
        <v>17.073330000000002</v>
      </c>
      <c r="F60" s="18"/>
      <c r="G60" s="13"/>
      <c r="H60" s="18">
        <v>9</v>
      </c>
      <c r="I60" s="18">
        <v>4.7498399999999998</v>
      </c>
      <c r="J60" s="25">
        <v>19.704989999999999</v>
      </c>
      <c r="L60" s="26"/>
      <c r="M60" s="18">
        <v>12</v>
      </c>
      <c r="N60" s="18">
        <v>45.992100000000001</v>
      </c>
      <c r="O60" s="18">
        <v>71.101799999999997</v>
      </c>
      <c r="P60" s="14"/>
      <c r="Q60" s="13"/>
      <c r="R60" s="18">
        <v>12</v>
      </c>
      <c r="S60" s="18">
        <v>76.428899999999999</v>
      </c>
      <c r="T60" s="25">
        <v>98.843999999999994</v>
      </c>
    </row>
    <row r="61" spans="2:20" x14ac:dyDescent="0.25">
      <c r="B61" s="22">
        <v>2009</v>
      </c>
      <c r="C61" s="14">
        <v>4</v>
      </c>
      <c r="D61" s="18">
        <v>16.480229999999999</v>
      </c>
      <c r="E61" s="18">
        <v>19.97409</v>
      </c>
      <c r="F61" s="18"/>
      <c r="G61" s="19">
        <v>2099</v>
      </c>
      <c r="H61" s="18">
        <v>4</v>
      </c>
      <c r="I61" s="18">
        <v>4.4306699999999992</v>
      </c>
      <c r="J61" s="25">
        <v>50.153100000000002</v>
      </c>
      <c r="L61" s="24">
        <v>2009</v>
      </c>
      <c r="M61" s="18">
        <v>1</v>
      </c>
      <c r="N61" s="18">
        <v>12.889710000000001</v>
      </c>
      <c r="O61" s="18">
        <v>3.83331</v>
      </c>
      <c r="P61" s="14"/>
      <c r="Q61" s="19">
        <v>2099</v>
      </c>
      <c r="R61" s="18">
        <v>1</v>
      </c>
      <c r="S61" s="18">
        <v>144.38849999999999</v>
      </c>
      <c r="T61" s="25">
        <v>166.44990000000001</v>
      </c>
    </row>
    <row r="62" spans="2:20" x14ac:dyDescent="0.25">
      <c r="B62" s="22"/>
      <c r="C62" s="14">
        <v>5</v>
      </c>
      <c r="D62" s="18">
        <v>7.2542400000000002</v>
      </c>
      <c r="E62" s="18">
        <v>29.650169999999999</v>
      </c>
      <c r="F62" s="18"/>
      <c r="G62" s="19"/>
      <c r="H62" s="18">
        <v>5</v>
      </c>
      <c r="I62" s="18">
        <v>9.5437799999999999</v>
      </c>
      <c r="J62" s="25">
        <v>16.094339999999999</v>
      </c>
      <c r="L62" s="24"/>
      <c r="M62" s="18">
        <v>2</v>
      </c>
      <c r="N62" s="18">
        <v>47.560200000000002</v>
      </c>
      <c r="O62" s="18">
        <v>49.206299999999999</v>
      </c>
      <c r="P62" s="14"/>
      <c r="Q62" s="19"/>
      <c r="R62" s="18">
        <v>2</v>
      </c>
      <c r="S62" s="18">
        <v>34.255800000000001</v>
      </c>
      <c r="T62" s="25">
        <v>46.386600000000001</v>
      </c>
    </row>
    <row r="63" spans="2:20" x14ac:dyDescent="0.25">
      <c r="B63" s="22"/>
      <c r="C63" s="14">
        <v>6</v>
      </c>
      <c r="D63" s="18">
        <v>4.8704999999999998</v>
      </c>
      <c r="E63" s="18">
        <v>0</v>
      </c>
      <c r="F63" s="18"/>
      <c r="G63" s="19"/>
      <c r="H63" s="18">
        <v>6</v>
      </c>
      <c r="I63" s="18">
        <v>35.994</v>
      </c>
      <c r="J63" s="25">
        <v>6.8041800000000006</v>
      </c>
      <c r="L63" s="24"/>
      <c r="M63" s="18">
        <v>3</v>
      </c>
      <c r="N63" s="18">
        <v>40.104900000000001</v>
      </c>
      <c r="O63" s="18">
        <v>62.360399999999998</v>
      </c>
      <c r="P63" s="14"/>
      <c r="Q63" s="19"/>
      <c r="R63" s="18">
        <v>3</v>
      </c>
      <c r="S63" s="18">
        <v>12.29013</v>
      </c>
      <c r="T63" s="25">
        <v>86.115299999999991</v>
      </c>
    </row>
    <row r="64" spans="2:20" x14ac:dyDescent="0.25">
      <c r="B64" s="22"/>
      <c r="C64" s="14">
        <v>7</v>
      </c>
      <c r="D64" s="18">
        <v>1.0737479999999999</v>
      </c>
      <c r="E64" s="18">
        <v>3.5249700000000002</v>
      </c>
      <c r="F64" s="18"/>
      <c r="G64" s="19"/>
      <c r="H64" s="18">
        <v>7</v>
      </c>
      <c r="I64" s="18">
        <v>0</v>
      </c>
      <c r="J64" s="25">
        <v>52.799700000000001</v>
      </c>
      <c r="L64" s="24"/>
      <c r="M64" s="18">
        <v>10</v>
      </c>
      <c r="N64" s="18">
        <v>83.201700000000002</v>
      </c>
      <c r="O64" s="18">
        <v>75.296999999999997</v>
      </c>
      <c r="P64" s="14"/>
      <c r="Q64" s="19"/>
      <c r="R64" s="18">
        <v>10</v>
      </c>
      <c r="S64" s="18">
        <v>0.91180799999999995</v>
      </c>
      <c r="T64" s="25">
        <v>99.876000000000005</v>
      </c>
    </row>
    <row r="65" spans="2:20" x14ac:dyDescent="0.25">
      <c r="B65" s="22"/>
      <c r="C65" s="14">
        <v>8</v>
      </c>
      <c r="D65" s="18">
        <v>1.6266750000000001</v>
      </c>
      <c r="E65" s="18">
        <v>1.1781809999999999</v>
      </c>
      <c r="F65" s="18"/>
      <c r="G65" s="19"/>
      <c r="H65" s="18">
        <v>8</v>
      </c>
      <c r="I65" s="18">
        <v>2.2954469999999998</v>
      </c>
      <c r="J65" s="25">
        <v>0</v>
      </c>
      <c r="L65" s="24"/>
      <c r="M65" s="18">
        <v>11</v>
      </c>
      <c r="N65" s="18">
        <v>91.388999999999996</v>
      </c>
      <c r="O65" s="18">
        <v>175.0128</v>
      </c>
      <c r="P65" s="14"/>
      <c r="Q65" s="19"/>
      <c r="R65" s="18">
        <v>11</v>
      </c>
      <c r="S65" s="18">
        <v>0.36957600000000002</v>
      </c>
      <c r="T65" s="25">
        <v>42.6723</v>
      </c>
    </row>
    <row r="66" spans="2:20" ht="15.75" thickBot="1" x14ac:dyDescent="0.3">
      <c r="B66" s="33"/>
      <c r="C66" s="29">
        <v>9</v>
      </c>
      <c r="D66" s="28">
        <v>1.874514</v>
      </c>
      <c r="E66" s="28">
        <v>62.614499999999992</v>
      </c>
      <c r="F66" s="28"/>
      <c r="G66" s="30"/>
      <c r="H66" s="28">
        <v>9</v>
      </c>
      <c r="I66" s="28">
        <v>0</v>
      </c>
      <c r="J66" s="31">
        <v>38.862000000000002</v>
      </c>
      <c r="L66" s="27"/>
      <c r="M66" s="28">
        <v>12</v>
      </c>
      <c r="N66" s="28">
        <v>101.37569999999999</v>
      </c>
      <c r="O66" s="28">
        <v>81.744900000000001</v>
      </c>
      <c r="P66" s="29"/>
      <c r="Q66" s="30"/>
      <c r="R66" s="28">
        <v>12</v>
      </c>
      <c r="S66" s="28">
        <v>82.11630000000001</v>
      </c>
      <c r="T66" s="31">
        <v>45.7515</v>
      </c>
    </row>
    <row r="67" spans="2:20" ht="15.75" thickTop="1" x14ac:dyDescent="0.25">
      <c r="D67" s="2"/>
      <c r="E67" s="2"/>
      <c r="I67" s="2"/>
      <c r="J67" s="2"/>
      <c r="N67" s="2"/>
      <c r="O67" s="2"/>
      <c r="S67" s="2"/>
      <c r="T67" s="2"/>
    </row>
  </sheetData>
  <mergeCells count="2">
    <mergeCell ref="B4:J4"/>
    <mergeCell ref="L4:T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2A5AE4-4316-4C06-98C8-66565F53F751}">
  <dimension ref="A1:AK1567"/>
  <sheetViews>
    <sheetView zoomScale="70" zoomScaleNormal="70" workbookViewId="0">
      <selection activeCell="P11" sqref="P11"/>
    </sheetView>
  </sheetViews>
  <sheetFormatPr defaultRowHeight="15" x14ac:dyDescent="0.25"/>
  <cols>
    <col min="1" max="1" width="15.5703125" bestFit="1" customWidth="1"/>
    <col min="2" max="2" width="9.5703125" bestFit="1" customWidth="1"/>
    <col min="4" max="5" width="9.5703125" bestFit="1" customWidth="1"/>
    <col min="6" max="7" width="9.140625" bestFit="1" customWidth="1"/>
    <col min="8" max="10" width="12.28515625" customWidth="1"/>
    <col min="11" max="11" width="27.5703125" bestFit="1" customWidth="1"/>
    <col min="12" max="12" width="10.7109375" bestFit="1" customWidth="1"/>
    <col min="21" max="21" width="11.140625" customWidth="1"/>
    <col min="22" max="22" width="10.85546875" customWidth="1"/>
    <col min="26" max="26" width="10.7109375" customWidth="1"/>
    <col min="27" max="27" width="10.42578125" customWidth="1"/>
    <col min="31" max="31" width="11.140625" customWidth="1"/>
    <col min="32" max="32" width="11.7109375" customWidth="1"/>
    <col min="36" max="36" width="11.28515625" customWidth="1"/>
    <col min="37" max="37" width="10.85546875" customWidth="1"/>
  </cols>
  <sheetData>
    <row r="1" spans="1:37" ht="15.75" thickBot="1" x14ac:dyDescent="0.3"/>
    <row r="2" spans="1:37" ht="47.25" thickTop="1" x14ac:dyDescent="0.7">
      <c r="A2" s="56" t="s">
        <v>27</v>
      </c>
      <c r="B2" s="57"/>
      <c r="C2" s="57"/>
      <c r="D2" s="57"/>
      <c r="E2" s="57"/>
      <c r="F2" s="57"/>
      <c r="G2" s="57"/>
      <c r="H2" s="57"/>
      <c r="I2" s="58"/>
      <c r="K2" s="59" t="s">
        <v>9</v>
      </c>
      <c r="L2" s="59"/>
      <c r="M2" s="59"/>
      <c r="N2" s="59"/>
      <c r="O2" s="59"/>
      <c r="P2" s="59"/>
      <c r="Q2" s="59"/>
      <c r="S2" s="56" t="s">
        <v>24</v>
      </c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8"/>
    </row>
    <row r="3" spans="1:37" x14ac:dyDescent="0.25">
      <c r="A3" s="20" t="s">
        <v>28</v>
      </c>
      <c r="B3" s="14"/>
      <c r="C3" s="14"/>
      <c r="D3" s="14"/>
      <c r="E3" s="14"/>
      <c r="F3" s="14"/>
      <c r="G3" s="14"/>
      <c r="H3" s="14"/>
      <c r="I3" s="34"/>
      <c r="K3" s="14"/>
      <c r="L3" s="14"/>
      <c r="M3" s="14"/>
      <c r="N3" s="14"/>
      <c r="O3" s="14"/>
      <c r="P3" s="14"/>
      <c r="Q3" s="14"/>
      <c r="S3" s="20" t="s">
        <v>30</v>
      </c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34"/>
    </row>
    <row r="4" spans="1:37" ht="15.75" thickBot="1" x14ac:dyDescent="0.3">
      <c r="A4" s="20"/>
      <c r="B4" s="14"/>
      <c r="C4" s="14"/>
      <c r="D4" s="14"/>
      <c r="E4" s="14"/>
      <c r="F4" s="14"/>
      <c r="G4" s="14"/>
      <c r="H4" s="14"/>
      <c r="I4" s="34"/>
      <c r="K4" s="14"/>
      <c r="L4" s="14"/>
      <c r="M4" s="14"/>
      <c r="N4" s="14"/>
      <c r="O4" s="14"/>
      <c r="P4" s="14"/>
      <c r="Q4" s="14"/>
      <c r="S4" s="20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34"/>
    </row>
    <row r="5" spans="1:37" ht="15.75" thickTop="1" x14ac:dyDescent="0.25">
      <c r="A5" s="20"/>
      <c r="B5" s="14"/>
      <c r="C5" s="14"/>
      <c r="D5" s="14"/>
      <c r="E5" s="14"/>
      <c r="F5" s="14"/>
      <c r="G5" s="14"/>
      <c r="H5" s="14"/>
      <c r="I5" s="34"/>
      <c r="K5" s="14"/>
      <c r="L5" s="14"/>
      <c r="M5" s="14"/>
      <c r="N5" s="14"/>
      <c r="O5" s="14"/>
      <c r="P5" s="14"/>
      <c r="Q5" s="14"/>
      <c r="S5" s="50" t="s">
        <v>21</v>
      </c>
      <c r="T5" s="51"/>
      <c r="U5" s="51"/>
      <c r="V5" s="51"/>
      <c r="W5" s="51"/>
      <c r="X5" s="51"/>
      <c r="Y5" s="51"/>
      <c r="Z5" s="51"/>
      <c r="AA5" s="52"/>
      <c r="AB5" s="14"/>
      <c r="AC5" s="53" t="s">
        <v>22</v>
      </c>
      <c r="AD5" s="54"/>
      <c r="AE5" s="54"/>
      <c r="AF5" s="54"/>
      <c r="AG5" s="54"/>
      <c r="AH5" s="54"/>
      <c r="AI5" s="54"/>
      <c r="AJ5" s="54"/>
      <c r="AK5" s="55"/>
    </row>
    <row r="6" spans="1:37" x14ac:dyDescent="0.25">
      <c r="A6" s="20"/>
      <c r="B6" s="14"/>
      <c r="C6" s="14"/>
      <c r="D6" s="15" t="s">
        <v>0</v>
      </c>
      <c r="E6" s="16" t="s">
        <v>1</v>
      </c>
      <c r="F6" s="15" t="s">
        <v>0</v>
      </c>
      <c r="G6" s="16" t="s">
        <v>1</v>
      </c>
      <c r="H6" s="15" t="s">
        <v>0</v>
      </c>
      <c r="I6" s="21" t="s">
        <v>1</v>
      </c>
      <c r="J6" s="9"/>
      <c r="K6" s="14"/>
      <c r="L6" s="15" t="s">
        <v>0</v>
      </c>
      <c r="M6" s="16" t="s">
        <v>1</v>
      </c>
      <c r="N6" s="15" t="s">
        <v>0</v>
      </c>
      <c r="O6" s="16" t="s">
        <v>1</v>
      </c>
      <c r="P6" s="15" t="s">
        <v>0</v>
      </c>
      <c r="Q6" s="16" t="s">
        <v>1</v>
      </c>
      <c r="S6" s="20"/>
      <c r="T6" s="14"/>
      <c r="U6" s="15" t="s">
        <v>0</v>
      </c>
      <c r="V6" s="16" t="s">
        <v>1</v>
      </c>
      <c r="W6" s="14"/>
      <c r="X6" s="14"/>
      <c r="Y6" s="14"/>
      <c r="Z6" s="15" t="s">
        <v>0</v>
      </c>
      <c r="AA6" s="21" t="s">
        <v>1</v>
      </c>
      <c r="AB6" s="14"/>
      <c r="AC6" s="20"/>
      <c r="AD6" s="14"/>
      <c r="AE6" s="15" t="s">
        <v>0</v>
      </c>
      <c r="AF6" s="16" t="s">
        <v>1</v>
      </c>
      <c r="AG6" s="14"/>
      <c r="AH6" s="14"/>
      <c r="AI6" s="14"/>
      <c r="AJ6" s="15" t="s">
        <v>0</v>
      </c>
      <c r="AK6" s="21" t="s">
        <v>1</v>
      </c>
    </row>
    <row r="7" spans="1:37" ht="60" x14ac:dyDescent="0.25">
      <c r="A7" s="22" t="s">
        <v>10</v>
      </c>
      <c r="B7" s="10" t="s">
        <v>2</v>
      </c>
      <c r="C7" s="10" t="s">
        <v>3</v>
      </c>
      <c r="D7" s="17" t="s">
        <v>5</v>
      </c>
      <c r="E7" s="17" t="s">
        <v>5</v>
      </c>
      <c r="F7" s="17" t="s">
        <v>4</v>
      </c>
      <c r="G7" s="17" t="s">
        <v>4</v>
      </c>
      <c r="H7" s="17" t="s">
        <v>6</v>
      </c>
      <c r="I7" s="23" t="s">
        <v>6</v>
      </c>
      <c r="J7" s="7"/>
      <c r="K7" s="14"/>
      <c r="L7" s="17" t="s">
        <v>5</v>
      </c>
      <c r="M7" s="17" t="s">
        <v>5</v>
      </c>
      <c r="N7" s="17" t="s">
        <v>25</v>
      </c>
      <c r="O7" s="17" t="s">
        <v>25</v>
      </c>
      <c r="P7" s="17" t="s">
        <v>26</v>
      </c>
      <c r="Q7" s="17" t="s">
        <v>26</v>
      </c>
      <c r="R7" s="9"/>
      <c r="S7" s="22" t="s">
        <v>2</v>
      </c>
      <c r="T7" s="10" t="s">
        <v>3</v>
      </c>
      <c r="U7" s="17" t="s">
        <v>6</v>
      </c>
      <c r="V7" s="17" t="s">
        <v>6</v>
      </c>
      <c r="W7" s="14"/>
      <c r="X7" s="10" t="s">
        <v>2</v>
      </c>
      <c r="Y7" s="10" t="s">
        <v>3</v>
      </c>
      <c r="Z7" s="17" t="s">
        <v>6</v>
      </c>
      <c r="AA7" s="23" t="s">
        <v>6</v>
      </c>
      <c r="AB7" s="14"/>
      <c r="AC7" s="22" t="s">
        <v>2</v>
      </c>
      <c r="AD7" s="10" t="s">
        <v>3</v>
      </c>
      <c r="AE7" s="17" t="s">
        <v>6</v>
      </c>
      <c r="AF7" s="17" t="s">
        <v>6</v>
      </c>
      <c r="AG7" s="14"/>
      <c r="AH7" s="10" t="s">
        <v>2</v>
      </c>
      <c r="AI7" s="10" t="s">
        <v>3</v>
      </c>
      <c r="AJ7" s="17" t="s">
        <v>6</v>
      </c>
      <c r="AK7" s="23" t="s">
        <v>6</v>
      </c>
    </row>
    <row r="8" spans="1:37" x14ac:dyDescent="0.25">
      <c r="A8" s="39">
        <v>36526</v>
      </c>
      <c r="B8" s="14">
        <f t="shared" ref="B8:B44" si="0">YEAR(A8)</f>
        <v>2000</v>
      </c>
      <c r="C8" s="14">
        <f t="shared" ref="C8:C44" si="1">MONTH(A8)</f>
        <v>1</v>
      </c>
      <c r="D8" s="35">
        <v>0.10883262258064513</v>
      </c>
      <c r="E8" s="35">
        <v>0.18565920000000008</v>
      </c>
      <c r="F8" s="18">
        <v>49.463100000000004</v>
      </c>
      <c r="G8" s="18">
        <v>35.325299999999999</v>
      </c>
      <c r="H8" s="18">
        <v>46.726800000000004</v>
      </c>
      <c r="I8" s="25">
        <v>31.359900000000003</v>
      </c>
      <c r="J8" s="2"/>
      <c r="K8" s="14" t="s">
        <v>8</v>
      </c>
      <c r="L8" s="35">
        <f>D128</f>
        <v>8.6835608996636502</v>
      </c>
      <c r="M8" s="35">
        <f>E128</f>
        <v>8.414244843637384</v>
      </c>
      <c r="N8" s="18">
        <f>F128*12</f>
        <v>758.62662600000044</v>
      </c>
      <c r="O8" s="18">
        <f t="shared" ref="O8:Q8" si="2">G128*12</f>
        <v>989.19690600000001</v>
      </c>
      <c r="P8" s="18">
        <f t="shared" si="2"/>
        <v>329.97442925040002</v>
      </c>
      <c r="Q8" s="18">
        <f t="shared" si="2"/>
        <v>549.23295719999987</v>
      </c>
      <c r="S8" s="22">
        <v>2000</v>
      </c>
      <c r="T8" s="14">
        <v>4</v>
      </c>
      <c r="U8" s="18">
        <v>2.0164740000000001</v>
      </c>
      <c r="V8" s="18">
        <v>15.008130000000001</v>
      </c>
      <c r="W8" s="18"/>
      <c r="X8" s="19">
        <v>2090</v>
      </c>
      <c r="Y8" s="18">
        <v>4</v>
      </c>
      <c r="Z8" s="18">
        <v>0.86944500000000002</v>
      </c>
      <c r="AA8" s="25">
        <v>50.439900000000002</v>
      </c>
      <c r="AB8" s="14"/>
      <c r="AC8" s="24">
        <v>2000</v>
      </c>
      <c r="AD8" s="18">
        <v>1</v>
      </c>
      <c r="AE8" s="18">
        <v>46.726800000000004</v>
      </c>
      <c r="AF8" s="18">
        <v>31.359900000000003</v>
      </c>
      <c r="AG8" s="14"/>
      <c r="AH8" s="19">
        <v>2090</v>
      </c>
      <c r="AI8" s="18">
        <v>1</v>
      </c>
      <c r="AJ8" s="18">
        <v>76.035300000000007</v>
      </c>
      <c r="AK8" s="25">
        <v>74.580600000000004</v>
      </c>
    </row>
    <row r="9" spans="1:37" x14ac:dyDescent="0.25">
      <c r="A9" s="39">
        <v>36557</v>
      </c>
      <c r="B9" s="14">
        <f t="shared" si="0"/>
        <v>2000</v>
      </c>
      <c r="C9" s="14">
        <f t="shared" si="1"/>
        <v>2</v>
      </c>
      <c r="D9" s="35">
        <v>1.5258987931034484</v>
      </c>
      <c r="E9" s="35">
        <v>2.4856483103448284</v>
      </c>
      <c r="F9" s="18">
        <v>57.799199999999999</v>
      </c>
      <c r="G9" s="18">
        <v>79.207499999999996</v>
      </c>
      <c r="H9" s="18">
        <v>45.002099999999999</v>
      </c>
      <c r="I9" s="25">
        <v>64.906499999999994</v>
      </c>
      <c r="J9" s="2"/>
      <c r="K9" s="14" t="s">
        <v>7</v>
      </c>
      <c r="L9" s="35">
        <f>D250</f>
        <v>11.927873975041809</v>
      </c>
      <c r="M9" s="35">
        <f t="shared" ref="M9" si="3">E250</f>
        <v>11.628692634095442</v>
      </c>
      <c r="N9" s="18">
        <f>F250*12</f>
        <v>912.49514699999986</v>
      </c>
      <c r="O9" s="18">
        <f>G250*12</f>
        <v>1168.0459739999992</v>
      </c>
      <c r="P9" s="18">
        <f>H250*12</f>
        <v>424.83113787000002</v>
      </c>
      <c r="Q9" s="18">
        <f>I250*12</f>
        <v>709.24962449999975</v>
      </c>
      <c r="S9" s="22"/>
      <c r="T9" s="14">
        <v>5</v>
      </c>
      <c r="U9" s="18">
        <v>5.5604400000000007</v>
      </c>
      <c r="V9" s="18">
        <v>0</v>
      </c>
      <c r="W9" s="18"/>
      <c r="X9" s="19"/>
      <c r="Y9" s="18">
        <v>5</v>
      </c>
      <c r="Z9" s="18">
        <v>2.0572859999999999</v>
      </c>
      <c r="AA9" s="25">
        <v>12.30354</v>
      </c>
      <c r="AB9" s="14"/>
      <c r="AC9" s="24"/>
      <c r="AD9" s="18">
        <v>2</v>
      </c>
      <c r="AE9" s="18">
        <v>45.002099999999999</v>
      </c>
      <c r="AF9" s="18">
        <v>64.906499999999994</v>
      </c>
      <c r="AG9" s="14"/>
      <c r="AH9" s="19"/>
      <c r="AI9" s="18">
        <v>2</v>
      </c>
      <c r="AJ9" s="18">
        <v>191.68200000000002</v>
      </c>
      <c r="AK9" s="25">
        <v>240.53519999999997</v>
      </c>
    </row>
    <row r="10" spans="1:37" x14ac:dyDescent="0.25">
      <c r="A10" s="39">
        <v>36586</v>
      </c>
      <c r="B10" s="14">
        <f t="shared" si="0"/>
        <v>2000</v>
      </c>
      <c r="C10" s="14">
        <f t="shared" si="1"/>
        <v>3</v>
      </c>
      <c r="D10" s="35">
        <v>4.3479880645161293</v>
      </c>
      <c r="E10" s="35">
        <v>4.3790458064516136</v>
      </c>
      <c r="F10" s="18">
        <v>12.351329999999999</v>
      </c>
      <c r="G10" s="18">
        <v>25.99335</v>
      </c>
      <c r="H10" s="18">
        <v>1.3118639999999999</v>
      </c>
      <c r="I10" s="25">
        <v>2.0102490000000004</v>
      </c>
      <c r="J10" s="2"/>
      <c r="K10" s="14" t="s">
        <v>12</v>
      </c>
      <c r="L10" s="36">
        <f>L9-L8</f>
        <v>3.2443130753781588</v>
      </c>
      <c r="M10" s="36">
        <f t="shared" ref="M10:Q10" si="4">M9-M8</f>
        <v>3.214447790458058</v>
      </c>
      <c r="N10" s="37">
        <f t="shared" si="4"/>
        <v>153.86852099999942</v>
      </c>
      <c r="O10" s="37">
        <f t="shared" si="4"/>
        <v>178.84906799999919</v>
      </c>
      <c r="P10" s="37">
        <f t="shared" si="4"/>
        <v>94.856708619599999</v>
      </c>
      <c r="Q10" s="37">
        <f t="shared" si="4"/>
        <v>160.01666729999988</v>
      </c>
      <c r="S10" s="22"/>
      <c r="T10" s="14">
        <v>6</v>
      </c>
      <c r="U10" s="18">
        <v>5.2419000000000002</v>
      </c>
      <c r="V10" s="18">
        <v>0</v>
      </c>
      <c r="W10" s="18"/>
      <c r="X10" s="19"/>
      <c r="Y10" s="18">
        <v>6</v>
      </c>
      <c r="Z10" s="18">
        <v>4.3629899999999999</v>
      </c>
      <c r="AA10" s="25">
        <v>0</v>
      </c>
      <c r="AB10" s="14"/>
      <c r="AC10" s="24"/>
      <c r="AD10" s="18">
        <v>3</v>
      </c>
      <c r="AE10" s="18">
        <v>1.3118639999999999</v>
      </c>
      <c r="AF10" s="18">
        <v>2.0102490000000004</v>
      </c>
      <c r="AG10" s="14"/>
      <c r="AH10" s="19"/>
      <c r="AI10" s="18">
        <v>3</v>
      </c>
      <c r="AJ10" s="18">
        <v>78.510900000000007</v>
      </c>
      <c r="AK10" s="25">
        <v>107.60760000000001</v>
      </c>
    </row>
    <row r="11" spans="1:37" x14ac:dyDescent="0.25">
      <c r="A11" s="39">
        <v>36617</v>
      </c>
      <c r="B11" s="14">
        <f t="shared" si="0"/>
        <v>2000</v>
      </c>
      <c r="C11" s="14">
        <f t="shared" si="1"/>
        <v>4</v>
      </c>
      <c r="D11" s="35">
        <v>5.6482296666666656</v>
      </c>
      <c r="E11" s="35">
        <v>5.9889390000000002</v>
      </c>
      <c r="F11" s="18">
        <v>20.19303</v>
      </c>
      <c r="G11" s="18">
        <v>33.201300000000003</v>
      </c>
      <c r="H11" s="18">
        <v>2.0164740000000001</v>
      </c>
      <c r="I11" s="25">
        <v>15.008130000000001</v>
      </c>
      <c r="J11" s="2"/>
      <c r="K11" s="14" t="s">
        <v>16</v>
      </c>
      <c r="L11" s="18">
        <f>L9/(L8/100)-100</f>
        <v>37.361551474854338</v>
      </c>
      <c r="M11" s="18">
        <f t="shared" ref="M11:Q11" si="5">M9/(M8/100)-100</f>
        <v>38.20245132144845</v>
      </c>
      <c r="N11" s="18">
        <f t="shared" si="5"/>
        <v>20.282509962944445</v>
      </c>
      <c r="O11" s="18">
        <f t="shared" si="5"/>
        <v>18.080229215759303</v>
      </c>
      <c r="P11" s="18">
        <f t="shared" si="5"/>
        <v>28.746684655258036</v>
      </c>
      <c r="Q11" s="18">
        <f t="shared" si="5"/>
        <v>29.134571260211317</v>
      </c>
      <c r="S11" s="22"/>
      <c r="T11" s="14">
        <v>7</v>
      </c>
      <c r="U11" s="18">
        <v>0.57352199999999998</v>
      </c>
      <c r="V11" s="18">
        <v>0</v>
      </c>
      <c r="W11" s="18"/>
      <c r="X11" s="19"/>
      <c r="Y11" s="18">
        <v>7</v>
      </c>
      <c r="Z11" s="18">
        <v>0.56404499999999991</v>
      </c>
      <c r="AA11" s="25">
        <v>0</v>
      </c>
      <c r="AB11" s="14"/>
      <c r="AC11" s="24"/>
      <c r="AD11" s="18">
        <v>10</v>
      </c>
      <c r="AE11" s="18">
        <v>46.103400000000001</v>
      </c>
      <c r="AF11" s="18">
        <v>120.47070000000001</v>
      </c>
      <c r="AG11" s="14"/>
      <c r="AH11" s="19"/>
      <c r="AI11" s="18">
        <v>10</v>
      </c>
      <c r="AJ11" s="18">
        <v>2.8032599999999999</v>
      </c>
      <c r="AK11" s="25">
        <v>89.159399999999991</v>
      </c>
    </row>
    <row r="12" spans="1:37" x14ac:dyDescent="0.25">
      <c r="A12" s="39">
        <v>36647</v>
      </c>
      <c r="B12" s="14">
        <f t="shared" si="0"/>
        <v>2000</v>
      </c>
      <c r="C12" s="14">
        <f t="shared" si="1"/>
        <v>5</v>
      </c>
      <c r="D12" s="35">
        <v>11.588472580645158</v>
      </c>
      <c r="E12" s="35">
        <v>11.255010322580643</v>
      </c>
      <c r="F12" s="18">
        <v>75.026700000000005</v>
      </c>
      <c r="G12" s="18">
        <v>58.141799999999996</v>
      </c>
      <c r="H12" s="18">
        <v>5.5604400000000007</v>
      </c>
      <c r="I12" s="25">
        <v>0</v>
      </c>
      <c r="J12" s="2"/>
      <c r="K12" s="49" t="s">
        <v>23</v>
      </c>
      <c r="L12" s="14"/>
      <c r="M12" s="14"/>
      <c r="N12" s="14"/>
      <c r="O12" s="14"/>
      <c r="P12" s="14"/>
      <c r="Q12" s="14"/>
      <c r="S12" s="22"/>
      <c r="T12" s="14">
        <v>8</v>
      </c>
      <c r="U12" s="18">
        <v>0.2231631</v>
      </c>
      <c r="V12" s="18">
        <v>0</v>
      </c>
      <c r="W12" s="18"/>
      <c r="X12" s="19"/>
      <c r="Y12" s="18">
        <v>8</v>
      </c>
      <c r="Z12" s="18">
        <v>0</v>
      </c>
      <c r="AA12" s="25">
        <v>0</v>
      </c>
      <c r="AB12" s="14"/>
      <c r="AC12" s="24"/>
      <c r="AD12" s="18">
        <v>11</v>
      </c>
      <c r="AE12" s="18">
        <v>42.566699999999997</v>
      </c>
      <c r="AF12" s="18">
        <v>64.482600000000005</v>
      </c>
      <c r="AG12" s="14"/>
      <c r="AH12" s="19"/>
      <c r="AI12" s="18">
        <v>11</v>
      </c>
      <c r="AJ12" s="18">
        <v>58.379100000000001</v>
      </c>
      <c r="AK12" s="25">
        <v>75.619799999999998</v>
      </c>
    </row>
    <row r="13" spans="1:37" x14ac:dyDescent="0.25">
      <c r="A13" s="39">
        <v>36678</v>
      </c>
      <c r="B13" s="14">
        <f t="shared" si="0"/>
        <v>2000</v>
      </c>
      <c r="C13" s="14">
        <f t="shared" si="1"/>
        <v>6</v>
      </c>
      <c r="D13" s="35">
        <v>14.859116999999999</v>
      </c>
      <c r="E13" s="35">
        <v>15.327729</v>
      </c>
      <c r="F13" s="18">
        <v>60.551400000000001</v>
      </c>
      <c r="G13" s="18">
        <v>29.828099999999999</v>
      </c>
      <c r="H13" s="18">
        <v>5.2419000000000002</v>
      </c>
      <c r="I13" s="25">
        <v>0</v>
      </c>
      <c r="J13" s="2"/>
      <c r="K13" s="14"/>
      <c r="L13" s="14"/>
      <c r="M13" s="14"/>
      <c r="N13" s="14"/>
      <c r="O13" s="14"/>
      <c r="P13" s="14"/>
      <c r="Q13" s="14"/>
      <c r="S13" s="32"/>
      <c r="T13" s="14">
        <v>9</v>
      </c>
      <c r="U13" s="18">
        <v>1.3418489999999998</v>
      </c>
      <c r="V13" s="18">
        <v>49.392000000000003</v>
      </c>
      <c r="W13" s="18"/>
      <c r="X13" s="13"/>
      <c r="Y13" s="18">
        <v>9</v>
      </c>
      <c r="Z13" s="18">
        <v>0.96351900000000001</v>
      </c>
      <c r="AA13" s="25">
        <v>0</v>
      </c>
      <c r="AB13" s="14"/>
      <c r="AC13" s="26"/>
      <c r="AD13" s="18">
        <v>12</v>
      </c>
      <c r="AE13" s="18">
        <v>79.87769999999999</v>
      </c>
      <c r="AF13" s="18">
        <v>116.05199999999999</v>
      </c>
      <c r="AG13" s="14"/>
      <c r="AH13" s="13"/>
      <c r="AI13" s="18">
        <v>12</v>
      </c>
      <c r="AJ13" s="18">
        <v>15.690030000000002</v>
      </c>
      <c r="AK13" s="25">
        <v>83.037899999999993</v>
      </c>
    </row>
    <row r="14" spans="1:37" x14ac:dyDescent="0.25">
      <c r="A14" s="39">
        <v>36708</v>
      </c>
      <c r="B14" s="14">
        <f t="shared" si="0"/>
        <v>2000</v>
      </c>
      <c r="C14" s="14">
        <f t="shared" si="1"/>
        <v>7</v>
      </c>
      <c r="D14" s="35">
        <v>18.815648387096768</v>
      </c>
      <c r="E14" s="35">
        <v>18.005970967741938</v>
      </c>
      <c r="F14" s="18">
        <v>60.013799999999996</v>
      </c>
      <c r="G14" s="18">
        <v>74.075100000000006</v>
      </c>
      <c r="H14" s="18">
        <v>0.57352199999999998</v>
      </c>
      <c r="I14" s="25">
        <v>0</v>
      </c>
      <c r="J14" s="2"/>
      <c r="K14" s="14"/>
      <c r="L14" s="15" t="s">
        <v>0</v>
      </c>
      <c r="M14" s="16" t="s">
        <v>1</v>
      </c>
      <c r="N14" s="15" t="s">
        <v>0</v>
      </c>
      <c r="O14" s="16" t="s">
        <v>1</v>
      </c>
      <c r="P14" s="15" t="s">
        <v>0</v>
      </c>
      <c r="Q14" s="16" t="s">
        <v>1</v>
      </c>
      <c r="S14" s="22">
        <v>2001</v>
      </c>
      <c r="T14" s="14">
        <v>4</v>
      </c>
      <c r="U14" s="18">
        <v>51.429600000000001</v>
      </c>
      <c r="V14" s="18">
        <v>71.752200000000002</v>
      </c>
      <c r="W14" s="18"/>
      <c r="X14" s="19">
        <v>2091</v>
      </c>
      <c r="Y14" s="18">
        <v>4</v>
      </c>
      <c r="Z14" s="18">
        <v>11.28393</v>
      </c>
      <c r="AA14" s="25">
        <v>52.364100000000001</v>
      </c>
      <c r="AB14" s="14"/>
      <c r="AC14" s="24">
        <v>2001</v>
      </c>
      <c r="AD14" s="18">
        <v>1</v>
      </c>
      <c r="AE14" s="18">
        <v>84.546600000000012</v>
      </c>
      <c r="AF14" s="18">
        <v>85.990799999999993</v>
      </c>
      <c r="AG14" s="14"/>
      <c r="AH14" s="19">
        <v>2091</v>
      </c>
      <c r="AI14" s="18">
        <v>1</v>
      </c>
      <c r="AJ14" s="18">
        <v>51.8643</v>
      </c>
      <c r="AK14" s="25">
        <v>93.921600000000012</v>
      </c>
    </row>
    <row r="15" spans="1:37" x14ac:dyDescent="0.25">
      <c r="A15" s="39">
        <v>36739</v>
      </c>
      <c r="B15" s="14">
        <f t="shared" si="0"/>
        <v>2000</v>
      </c>
      <c r="C15" s="14">
        <f t="shared" si="1"/>
        <v>8</v>
      </c>
      <c r="D15" s="35">
        <v>21.411616129032261</v>
      </c>
      <c r="E15" s="35">
        <v>21.270322580645168</v>
      </c>
      <c r="F15" s="18">
        <v>17.71116</v>
      </c>
      <c r="G15" s="18">
        <v>53.054699999999997</v>
      </c>
      <c r="H15" s="18">
        <v>0.2231631</v>
      </c>
      <c r="I15" s="25">
        <v>0</v>
      </c>
      <c r="J15" s="2"/>
      <c r="K15" s="14"/>
      <c r="S15" s="22"/>
      <c r="T15" s="14">
        <v>5</v>
      </c>
      <c r="U15" s="18">
        <v>14.508599999999999</v>
      </c>
      <c r="V15" s="18">
        <v>0</v>
      </c>
      <c r="W15" s="18"/>
      <c r="X15" s="19"/>
      <c r="Y15" s="18">
        <v>5</v>
      </c>
      <c r="Z15" s="18">
        <v>10.513655999999999</v>
      </c>
      <c r="AA15" s="25">
        <v>13.871339999999996</v>
      </c>
      <c r="AB15" s="14"/>
      <c r="AC15" s="24"/>
      <c r="AD15" s="18">
        <v>2</v>
      </c>
      <c r="AE15" s="18">
        <v>113.32079999999999</v>
      </c>
      <c r="AF15" s="18">
        <v>57.454799999999999</v>
      </c>
      <c r="AG15" s="14"/>
      <c r="AH15" s="19"/>
      <c r="AI15" s="18">
        <v>2</v>
      </c>
      <c r="AJ15" s="18">
        <v>69.649799999999999</v>
      </c>
      <c r="AK15" s="25">
        <v>147.29580000000001</v>
      </c>
    </row>
    <row r="16" spans="1:37" x14ac:dyDescent="0.25">
      <c r="A16" s="39">
        <v>36770</v>
      </c>
      <c r="B16" s="14">
        <f t="shared" si="0"/>
        <v>2000</v>
      </c>
      <c r="C16" s="14">
        <f t="shared" si="1"/>
        <v>9</v>
      </c>
      <c r="D16" s="35">
        <v>15.480169999999998</v>
      </c>
      <c r="E16" s="35">
        <v>14.551433333333335</v>
      </c>
      <c r="F16" s="18">
        <v>110.2221</v>
      </c>
      <c r="G16" s="18">
        <v>100.33770000000001</v>
      </c>
      <c r="H16" s="18">
        <v>1.3418489999999998</v>
      </c>
      <c r="I16" s="25">
        <v>49.392000000000003</v>
      </c>
      <c r="J16" s="2"/>
      <c r="K16" s="14" t="s">
        <v>11</v>
      </c>
      <c r="L16" s="14"/>
      <c r="M16" s="14"/>
      <c r="N16" s="14"/>
      <c r="O16" s="14"/>
      <c r="P16" s="18">
        <v>39.228804009000001</v>
      </c>
      <c r="Q16" s="18">
        <v>92.496900300000021</v>
      </c>
      <c r="S16" s="22"/>
      <c r="T16" s="14">
        <v>6</v>
      </c>
      <c r="U16" s="18">
        <v>2.6269230000000001</v>
      </c>
      <c r="V16" s="18">
        <v>0</v>
      </c>
      <c r="W16" s="18"/>
      <c r="X16" s="19"/>
      <c r="Y16" s="18">
        <v>6</v>
      </c>
      <c r="Z16" s="18">
        <v>1.3276559999999999</v>
      </c>
      <c r="AA16" s="25">
        <v>0</v>
      </c>
      <c r="AB16" s="14"/>
      <c r="AC16" s="24"/>
      <c r="AD16" s="18">
        <v>3</v>
      </c>
      <c r="AE16" s="18">
        <v>73.032300000000006</v>
      </c>
      <c r="AF16" s="18">
        <v>59.391599999999997</v>
      </c>
      <c r="AG16" s="14"/>
      <c r="AH16" s="19"/>
      <c r="AI16" s="18">
        <v>3</v>
      </c>
      <c r="AJ16" s="18">
        <v>82.004400000000004</v>
      </c>
      <c r="AK16" s="25">
        <v>86.426699999999997</v>
      </c>
    </row>
    <row r="17" spans="1:37" x14ac:dyDescent="0.25">
      <c r="A17" s="39">
        <v>36800</v>
      </c>
      <c r="B17" s="14">
        <f t="shared" si="0"/>
        <v>2000</v>
      </c>
      <c r="C17" s="14">
        <f t="shared" si="1"/>
        <v>10</v>
      </c>
      <c r="D17" s="35">
        <v>11.848927741935487</v>
      </c>
      <c r="E17" s="35">
        <v>11.888390645161287</v>
      </c>
      <c r="F17" s="18">
        <v>61.512900000000002</v>
      </c>
      <c r="G17" s="18">
        <v>146.18490000000003</v>
      </c>
      <c r="H17" s="18">
        <v>46.103400000000001</v>
      </c>
      <c r="I17" s="25">
        <v>120.47070000000001</v>
      </c>
      <c r="J17" s="2"/>
      <c r="K17" s="14" t="s">
        <v>17</v>
      </c>
      <c r="L17" s="14"/>
      <c r="M17" s="14"/>
      <c r="N17" s="14"/>
      <c r="O17" s="14"/>
      <c r="P17" s="18">
        <v>33.960005370000005</v>
      </c>
      <c r="Q17" s="18">
        <v>76.188016499999989</v>
      </c>
      <c r="S17" s="22"/>
      <c r="T17" s="14">
        <v>7</v>
      </c>
      <c r="U17" s="18">
        <v>9.75438E-2</v>
      </c>
      <c r="V17" s="18">
        <v>0</v>
      </c>
      <c r="W17" s="18"/>
      <c r="X17" s="19"/>
      <c r="Y17" s="18">
        <v>7</v>
      </c>
      <c r="Z17" s="18">
        <v>1.0886400000000001</v>
      </c>
      <c r="AA17" s="25">
        <v>0</v>
      </c>
      <c r="AB17" s="14"/>
      <c r="AC17" s="24"/>
      <c r="AD17" s="18">
        <v>10</v>
      </c>
      <c r="AE17" s="18">
        <v>1.176336</v>
      </c>
      <c r="AF17" s="18">
        <v>43.754100000000001</v>
      </c>
      <c r="AG17" s="14"/>
      <c r="AH17" s="19"/>
      <c r="AI17" s="18">
        <v>10</v>
      </c>
      <c r="AJ17" s="18">
        <v>96.145800000000008</v>
      </c>
      <c r="AK17" s="25">
        <v>127.84350000000001</v>
      </c>
    </row>
    <row r="18" spans="1:37" x14ac:dyDescent="0.25">
      <c r="A18" s="39">
        <v>36831</v>
      </c>
      <c r="B18" s="14">
        <f t="shared" si="0"/>
        <v>2000</v>
      </c>
      <c r="C18" s="14">
        <f t="shared" si="1"/>
        <v>11</v>
      </c>
      <c r="D18" s="35">
        <v>6.0326002506666656</v>
      </c>
      <c r="E18" s="35">
        <v>6.2335853333333322</v>
      </c>
      <c r="F18" s="18">
        <v>60.174299999999995</v>
      </c>
      <c r="G18" s="18">
        <v>80.535600000000002</v>
      </c>
      <c r="H18" s="18">
        <v>42.566699999999997</v>
      </c>
      <c r="I18" s="25">
        <v>64.482600000000005</v>
      </c>
      <c r="J18" s="2"/>
      <c r="K18" s="14" t="s">
        <v>13</v>
      </c>
      <c r="L18" s="14"/>
      <c r="M18" s="14"/>
      <c r="N18" s="14"/>
      <c r="O18" s="14"/>
      <c r="P18" s="37">
        <f t="shared" ref="P18:Q18" si="6">P17-P16</f>
        <v>-5.2687986389999963</v>
      </c>
      <c r="Q18" s="37">
        <f t="shared" si="6"/>
        <v>-16.308883800000032</v>
      </c>
      <c r="S18" s="22"/>
      <c r="T18" s="14">
        <v>8</v>
      </c>
      <c r="U18" s="18">
        <v>0.81205800000000006</v>
      </c>
      <c r="V18" s="18">
        <v>0</v>
      </c>
      <c r="W18" s="18"/>
      <c r="X18" s="19"/>
      <c r="Y18" s="18">
        <v>8</v>
      </c>
      <c r="Z18" s="18">
        <v>0.484155</v>
      </c>
      <c r="AA18" s="25">
        <v>0</v>
      </c>
      <c r="AB18" s="14"/>
      <c r="AC18" s="24"/>
      <c r="AD18" s="18">
        <v>11</v>
      </c>
      <c r="AE18" s="18">
        <v>8.5841400000000005E-4</v>
      </c>
      <c r="AF18" s="18">
        <v>72.102000000000004</v>
      </c>
      <c r="AG18" s="14"/>
      <c r="AH18" s="19"/>
      <c r="AI18" s="18">
        <v>11</v>
      </c>
      <c r="AJ18" s="18">
        <v>102.59729999999999</v>
      </c>
      <c r="AK18" s="25">
        <v>164.57400000000001</v>
      </c>
    </row>
    <row r="19" spans="1:37" x14ac:dyDescent="0.25">
      <c r="A19" s="39">
        <v>36861</v>
      </c>
      <c r="B19" s="14">
        <f t="shared" si="0"/>
        <v>2000</v>
      </c>
      <c r="C19" s="14">
        <f t="shared" si="1"/>
        <v>12</v>
      </c>
      <c r="D19" s="35">
        <v>0.65407536129032195</v>
      </c>
      <c r="E19" s="35">
        <v>-7.7041645161290445E-2</v>
      </c>
      <c r="F19" s="18">
        <v>88.953000000000003</v>
      </c>
      <c r="G19" s="18">
        <v>120.87390000000001</v>
      </c>
      <c r="H19" s="18">
        <v>79.87769999999999</v>
      </c>
      <c r="I19" s="25">
        <v>116.05199999999999</v>
      </c>
      <c r="J19" s="2"/>
      <c r="K19" s="14"/>
      <c r="L19" s="14"/>
      <c r="M19" s="14"/>
      <c r="N19" s="14"/>
      <c r="O19" s="14"/>
      <c r="P19" s="14"/>
      <c r="Q19" s="14"/>
      <c r="S19" s="32"/>
      <c r="T19" s="14">
        <v>9</v>
      </c>
      <c r="U19" s="18">
        <v>0.81156899999999998</v>
      </c>
      <c r="V19" s="18">
        <v>18.39603</v>
      </c>
      <c r="W19" s="18"/>
      <c r="X19" s="13"/>
      <c r="Y19" s="18">
        <v>9</v>
      </c>
      <c r="Z19" s="18">
        <v>0.26675669999999996</v>
      </c>
      <c r="AA19" s="25">
        <v>0</v>
      </c>
      <c r="AB19" s="14"/>
      <c r="AC19" s="26"/>
      <c r="AD19" s="18">
        <v>12</v>
      </c>
      <c r="AE19" s="18">
        <v>29.109719999999999</v>
      </c>
      <c r="AF19" s="18">
        <v>67.358100000000007</v>
      </c>
      <c r="AG19" s="14"/>
      <c r="AH19" s="13"/>
      <c r="AI19" s="18">
        <v>12</v>
      </c>
      <c r="AJ19" s="18">
        <v>53.634</v>
      </c>
      <c r="AK19" s="25">
        <v>68.3874</v>
      </c>
    </row>
    <row r="20" spans="1:37" x14ac:dyDescent="0.25">
      <c r="A20" s="39">
        <v>36892</v>
      </c>
      <c r="B20" s="14">
        <f t="shared" si="0"/>
        <v>2001</v>
      </c>
      <c r="C20" s="14">
        <f t="shared" si="1"/>
        <v>1</v>
      </c>
      <c r="D20" s="35">
        <v>0.95065199999999994</v>
      </c>
      <c r="E20" s="35">
        <v>0.99656503225806436</v>
      </c>
      <c r="F20" s="18">
        <v>73.093800000000002</v>
      </c>
      <c r="G20" s="18">
        <v>89.617199999999997</v>
      </c>
      <c r="H20" s="18">
        <v>84.546600000000012</v>
      </c>
      <c r="I20" s="25">
        <v>85.990799999999993</v>
      </c>
      <c r="J20" s="2"/>
      <c r="K20" s="14" t="s">
        <v>14</v>
      </c>
      <c r="L20" s="14"/>
      <c r="M20" s="14"/>
      <c r="N20" s="14"/>
      <c r="O20" s="14"/>
      <c r="P20" s="18">
        <v>290.74562524139992</v>
      </c>
      <c r="Q20" s="18">
        <v>456.73605689999994</v>
      </c>
      <c r="S20" s="22">
        <v>2002</v>
      </c>
      <c r="T20" s="14">
        <v>4</v>
      </c>
      <c r="U20" s="18">
        <v>21.004799999999999</v>
      </c>
      <c r="V20" s="18">
        <v>55.093200000000003</v>
      </c>
      <c r="W20" s="18"/>
      <c r="X20" s="19">
        <v>2092</v>
      </c>
      <c r="Y20" s="18">
        <v>4</v>
      </c>
      <c r="Z20" s="18">
        <v>3.28593</v>
      </c>
      <c r="AA20" s="25">
        <v>35.063400000000001</v>
      </c>
      <c r="AB20" s="14"/>
      <c r="AC20" s="24">
        <v>2002</v>
      </c>
      <c r="AD20" s="18">
        <v>1</v>
      </c>
      <c r="AE20" s="18">
        <v>2.6249159999999998</v>
      </c>
      <c r="AF20" s="18">
        <v>17.233530000000002</v>
      </c>
      <c r="AG20" s="14"/>
      <c r="AH20" s="19">
        <v>2092</v>
      </c>
      <c r="AI20" s="18">
        <v>1</v>
      </c>
      <c r="AJ20" s="18">
        <v>78.737700000000004</v>
      </c>
      <c r="AK20" s="25">
        <v>78.160200000000003</v>
      </c>
    </row>
    <row r="21" spans="1:37" x14ac:dyDescent="0.25">
      <c r="A21" s="39">
        <v>36923</v>
      </c>
      <c r="B21" s="14">
        <f t="shared" si="0"/>
        <v>2001</v>
      </c>
      <c r="C21" s="14">
        <f t="shared" si="1"/>
        <v>2</v>
      </c>
      <c r="D21" s="35">
        <v>-0.75378918928571448</v>
      </c>
      <c r="E21" s="35">
        <v>0.21073957142857172</v>
      </c>
      <c r="F21" s="18">
        <v>97.993799999999993</v>
      </c>
      <c r="G21" s="18">
        <v>66.6417</v>
      </c>
      <c r="H21" s="18">
        <v>113.32079999999999</v>
      </c>
      <c r="I21" s="25">
        <v>57.454799999999999</v>
      </c>
      <c r="J21" s="2"/>
      <c r="K21" s="14" t="s">
        <v>18</v>
      </c>
      <c r="L21" s="14"/>
      <c r="M21" s="14"/>
      <c r="N21" s="14"/>
      <c r="O21" s="14"/>
      <c r="P21" s="18">
        <v>390.87113249999999</v>
      </c>
      <c r="Q21" s="18">
        <v>633.06160799999975</v>
      </c>
      <c r="S21" s="22"/>
      <c r="T21" s="14">
        <v>5</v>
      </c>
      <c r="U21" s="18">
        <v>1.8178500000000002</v>
      </c>
      <c r="V21" s="18">
        <v>0</v>
      </c>
      <c r="W21" s="18"/>
      <c r="X21" s="19"/>
      <c r="Y21" s="18">
        <v>5</v>
      </c>
      <c r="Z21" s="18">
        <v>47.6646</v>
      </c>
      <c r="AA21" s="25">
        <v>0</v>
      </c>
      <c r="AB21" s="14"/>
      <c r="AC21" s="24"/>
      <c r="AD21" s="18">
        <v>2</v>
      </c>
      <c r="AE21" s="18">
        <v>33.711600000000004</v>
      </c>
      <c r="AF21" s="18">
        <v>78.976500000000001</v>
      </c>
      <c r="AG21" s="14"/>
      <c r="AH21" s="19"/>
      <c r="AI21" s="18">
        <v>2</v>
      </c>
      <c r="AJ21" s="18">
        <v>128.5257</v>
      </c>
      <c r="AK21" s="25">
        <v>106.3965</v>
      </c>
    </row>
    <row r="22" spans="1:37" x14ac:dyDescent="0.25">
      <c r="A22" s="39">
        <v>36951</v>
      </c>
      <c r="B22" s="14">
        <f t="shared" si="0"/>
        <v>2001</v>
      </c>
      <c r="C22" s="14">
        <f t="shared" si="1"/>
        <v>3</v>
      </c>
      <c r="D22" s="35">
        <v>2.5112017645161289</v>
      </c>
      <c r="E22" s="35">
        <v>2.917470693548387</v>
      </c>
      <c r="F22" s="18">
        <v>85.376999999999995</v>
      </c>
      <c r="G22" s="18">
        <v>82.626000000000005</v>
      </c>
      <c r="H22" s="18">
        <v>73.032300000000006</v>
      </c>
      <c r="I22" s="25">
        <v>59.391599999999997</v>
      </c>
      <c r="J22" s="2"/>
      <c r="K22" s="14" t="s">
        <v>15</v>
      </c>
      <c r="L22" s="14"/>
      <c r="M22" s="14"/>
      <c r="N22" s="14"/>
      <c r="O22" s="14"/>
      <c r="P22" s="37">
        <f>P21-P20</f>
        <v>100.12550725860007</v>
      </c>
      <c r="Q22" s="37">
        <f>Q21-Q20</f>
        <v>176.32555109999981</v>
      </c>
      <c r="S22" s="22"/>
      <c r="T22" s="14">
        <v>6</v>
      </c>
      <c r="U22" s="18">
        <v>5.7360900000000008</v>
      </c>
      <c r="V22" s="18">
        <v>0</v>
      </c>
      <c r="W22" s="18"/>
      <c r="X22" s="19"/>
      <c r="Y22" s="18">
        <v>6</v>
      </c>
      <c r="Z22" s="18">
        <v>5.3639999999999999</v>
      </c>
      <c r="AA22" s="25">
        <v>6.0107100000000004</v>
      </c>
      <c r="AB22" s="14"/>
      <c r="AC22" s="24"/>
      <c r="AD22" s="18">
        <v>3</v>
      </c>
      <c r="AE22" s="18">
        <v>3.7143300000000004</v>
      </c>
      <c r="AF22" s="18">
        <v>3.7386900000000001</v>
      </c>
      <c r="AG22" s="14"/>
      <c r="AH22" s="19"/>
      <c r="AI22" s="18">
        <v>3</v>
      </c>
      <c r="AJ22" s="18">
        <v>0</v>
      </c>
      <c r="AK22" s="25">
        <v>12.691470000000001</v>
      </c>
    </row>
    <row r="23" spans="1:37" x14ac:dyDescent="0.25">
      <c r="A23" s="39">
        <v>36982</v>
      </c>
      <c r="B23" s="14">
        <f t="shared" si="0"/>
        <v>2001</v>
      </c>
      <c r="C23" s="14">
        <f t="shared" si="1"/>
        <v>4</v>
      </c>
      <c r="D23" s="35">
        <v>6.3706813333333336</v>
      </c>
      <c r="E23" s="35">
        <v>6.2168963333333336</v>
      </c>
      <c r="F23" s="18">
        <v>76.863</v>
      </c>
      <c r="G23" s="18">
        <v>105.35850000000001</v>
      </c>
      <c r="H23" s="18">
        <v>51.429600000000001</v>
      </c>
      <c r="I23" s="25">
        <v>71.752200000000002</v>
      </c>
      <c r="J23" s="2"/>
      <c r="K23" s="14" t="s">
        <v>29</v>
      </c>
      <c r="L23" s="14"/>
      <c r="M23" s="14"/>
      <c r="N23" s="14"/>
      <c r="O23" s="14"/>
      <c r="P23" s="14"/>
      <c r="Q23" s="14"/>
      <c r="S23" s="22"/>
      <c r="T23" s="14">
        <v>7</v>
      </c>
      <c r="U23" s="18">
        <v>0.61145700000000003</v>
      </c>
      <c r="V23" s="18">
        <v>0</v>
      </c>
      <c r="W23" s="18"/>
      <c r="X23" s="19"/>
      <c r="Y23" s="18">
        <v>7</v>
      </c>
      <c r="Z23" s="18">
        <v>0.1980846</v>
      </c>
      <c r="AA23" s="25">
        <v>9.6908999999999992</v>
      </c>
      <c r="AB23" s="14"/>
      <c r="AC23" s="24"/>
      <c r="AD23" s="18">
        <v>10</v>
      </c>
      <c r="AE23" s="18">
        <v>0.47683499999999995</v>
      </c>
      <c r="AF23" s="18">
        <v>8.1780000000000008</v>
      </c>
      <c r="AG23" s="14"/>
      <c r="AH23" s="19"/>
      <c r="AI23" s="18">
        <v>10</v>
      </c>
      <c r="AJ23" s="18">
        <v>132.8511</v>
      </c>
      <c r="AK23" s="25">
        <v>356.21100000000001</v>
      </c>
    </row>
    <row r="24" spans="1:37" x14ac:dyDescent="0.25">
      <c r="A24" s="39">
        <v>37012</v>
      </c>
      <c r="B24" s="14">
        <f t="shared" si="0"/>
        <v>2001</v>
      </c>
      <c r="C24" s="14">
        <f t="shared" si="1"/>
        <v>5</v>
      </c>
      <c r="D24" s="35">
        <v>11.565590322580645</v>
      </c>
      <c r="E24" s="35">
        <v>11.169089999999997</v>
      </c>
      <c r="F24" s="18">
        <v>58.036200000000001</v>
      </c>
      <c r="G24" s="18">
        <v>94.964399999999998</v>
      </c>
      <c r="H24" s="18">
        <v>14.508599999999999</v>
      </c>
      <c r="I24" s="25">
        <v>0</v>
      </c>
      <c r="J24" s="2"/>
      <c r="S24" s="22"/>
      <c r="T24" s="14">
        <v>8</v>
      </c>
      <c r="U24" s="18">
        <v>6.2235900000000004E-2</v>
      </c>
      <c r="V24" s="18">
        <v>0</v>
      </c>
      <c r="W24" s="18"/>
      <c r="X24" s="19"/>
      <c r="Y24" s="18">
        <v>8</v>
      </c>
      <c r="Z24" s="18">
        <v>0.54340200000000005</v>
      </c>
      <c r="AA24" s="25">
        <v>0</v>
      </c>
      <c r="AB24" s="14"/>
      <c r="AC24" s="24"/>
      <c r="AD24" s="18">
        <v>11</v>
      </c>
      <c r="AE24" s="18">
        <v>0.61795199999999995</v>
      </c>
      <c r="AF24" s="18">
        <v>59.3874</v>
      </c>
      <c r="AG24" s="14"/>
      <c r="AH24" s="19"/>
      <c r="AI24" s="18">
        <v>11</v>
      </c>
      <c r="AJ24" s="18">
        <v>53.319600000000001</v>
      </c>
      <c r="AK24" s="25">
        <v>81.924599999999998</v>
      </c>
    </row>
    <row r="25" spans="1:37" x14ac:dyDescent="0.25">
      <c r="A25" s="39">
        <v>37043</v>
      </c>
      <c r="B25" s="14">
        <f t="shared" si="0"/>
        <v>2001</v>
      </c>
      <c r="C25" s="14">
        <f t="shared" si="1"/>
        <v>6</v>
      </c>
      <c r="D25" s="35">
        <v>13.648257000000003</v>
      </c>
      <c r="E25" s="35">
        <v>13.225134333333331</v>
      </c>
      <c r="F25" s="18">
        <v>65.038200000000003</v>
      </c>
      <c r="G25" s="18">
        <v>40.530300000000004</v>
      </c>
      <c r="H25" s="18">
        <v>2.6269230000000001</v>
      </c>
      <c r="I25" s="25">
        <v>0</v>
      </c>
      <c r="J25" s="2"/>
      <c r="N25" s="2"/>
      <c r="O25" s="2"/>
      <c r="P25" s="2"/>
      <c r="Q25" s="2"/>
      <c r="S25" s="32"/>
      <c r="T25" s="14">
        <v>9</v>
      </c>
      <c r="U25" s="18">
        <v>1.230726</v>
      </c>
      <c r="V25" s="18">
        <v>25.039439999999999</v>
      </c>
      <c r="W25" s="18"/>
      <c r="X25" s="13"/>
      <c r="Y25" s="18">
        <v>9</v>
      </c>
      <c r="Z25" s="18">
        <v>0.35203799999999996</v>
      </c>
      <c r="AA25" s="25">
        <v>18.192869999999999</v>
      </c>
      <c r="AB25" s="14"/>
      <c r="AC25" s="26"/>
      <c r="AD25" s="18">
        <v>12</v>
      </c>
      <c r="AE25" s="18">
        <v>92.888100000000009</v>
      </c>
      <c r="AF25" s="18">
        <v>159.36780000000002</v>
      </c>
      <c r="AG25" s="14"/>
      <c r="AH25" s="13"/>
      <c r="AI25" s="18">
        <v>12</v>
      </c>
      <c r="AJ25" s="18">
        <v>166.20359999999999</v>
      </c>
      <c r="AK25" s="25">
        <v>163.21799999999999</v>
      </c>
    </row>
    <row r="26" spans="1:37" x14ac:dyDescent="0.25">
      <c r="A26" s="39">
        <v>37073</v>
      </c>
      <c r="B26" s="14">
        <f t="shared" si="0"/>
        <v>2001</v>
      </c>
      <c r="C26" s="14">
        <f t="shared" si="1"/>
        <v>7</v>
      </c>
      <c r="D26" s="35">
        <v>16.544322580645161</v>
      </c>
      <c r="E26" s="35">
        <v>15.06094193548387</v>
      </c>
      <c r="F26" s="18">
        <v>33.033899999999996</v>
      </c>
      <c r="G26" s="18">
        <v>34.690199999999997</v>
      </c>
      <c r="H26" s="18">
        <v>9.75438E-2</v>
      </c>
      <c r="I26" s="25">
        <v>0</v>
      </c>
      <c r="J26" s="2"/>
      <c r="S26" s="22">
        <v>2003</v>
      </c>
      <c r="T26" s="14">
        <v>4</v>
      </c>
      <c r="U26" s="18">
        <v>2.45295</v>
      </c>
      <c r="V26" s="18">
        <v>20.191140000000001</v>
      </c>
      <c r="W26" s="18"/>
      <c r="X26" s="19">
        <v>2093</v>
      </c>
      <c r="Y26" s="18">
        <v>4</v>
      </c>
      <c r="Z26" s="18">
        <v>0.24578250000000001</v>
      </c>
      <c r="AA26" s="25">
        <v>4.3635000000000002</v>
      </c>
      <c r="AB26" s="14"/>
      <c r="AC26" s="24">
        <v>2003</v>
      </c>
      <c r="AD26" s="18">
        <v>1</v>
      </c>
      <c r="AE26" s="18">
        <v>103.3836</v>
      </c>
      <c r="AF26" s="18">
        <v>101.25060000000001</v>
      </c>
      <c r="AG26" s="14"/>
      <c r="AH26" s="19">
        <v>2093</v>
      </c>
      <c r="AI26" s="18">
        <v>1</v>
      </c>
      <c r="AJ26" s="18">
        <v>125.2338</v>
      </c>
      <c r="AK26" s="25">
        <v>197.35410000000002</v>
      </c>
    </row>
    <row r="27" spans="1:37" x14ac:dyDescent="0.25">
      <c r="A27" s="39">
        <v>37104</v>
      </c>
      <c r="B27" s="14">
        <f t="shared" si="0"/>
        <v>2001</v>
      </c>
      <c r="C27" s="14">
        <f t="shared" si="1"/>
        <v>8</v>
      </c>
      <c r="D27" s="35">
        <v>17.376574193548386</v>
      </c>
      <c r="E27" s="35">
        <v>16.204867741935484</v>
      </c>
      <c r="F27" s="18">
        <v>62.096699999999998</v>
      </c>
      <c r="G27" s="18">
        <v>101.4846</v>
      </c>
      <c r="H27" s="18">
        <v>0.81205800000000006</v>
      </c>
      <c r="I27" s="25">
        <v>0</v>
      </c>
      <c r="J27" s="2"/>
      <c r="S27" s="22"/>
      <c r="T27" s="14">
        <v>5</v>
      </c>
      <c r="U27" s="18">
        <v>0.69625499999999996</v>
      </c>
      <c r="V27" s="18">
        <v>0</v>
      </c>
      <c r="W27" s="18"/>
      <c r="X27" s="19"/>
      <c r="Y27" s="18">
        <v>5</v>
      </c>
      <c r="Z27" s="18">
        <v>7.2963900000000006</v>
      </c>
      <c r="AA27" s="25">
        <v>0</v>
      </c>
      <c r="AB27" s="14"/>
      <c r="AC27" s="24"/>
      <c r="AD27" s="18">
        <v>2</v>
      </c>
      <c r="AE27" s="18">
        <v>107.30670000000001</v>
      </c>
      <c r="AF27" s="18">
        <v>121.97490000000001</v>
      </c>
      <c r="AG27" s="14"/>
      <c r="AH27" s="19"/>
      <c r="AI27" s="18">
        <v>2</v>
      </c>
      <c r="AJ27" s="18">
        <v>56.957100000000004</v>
      </c>
      <c r="AK27" s="25">
        <v>74.265000000000001</v>
      </c>
    </row>
    <row r="28" spans="1:37" x14ac:dyDescent="0.25">
      <c r="A28" s="39">
        <v>37135</v>
      </c>
      <c r="B28" s="14">
        <f t="shared" si="0"/>
        <v>2001</v>
      </c>
      <c r="C28" s="14">
        <f t="shared" si="1"/>
        <v>9</v>
      </c>
      <c r="D28" s="35">
        <v>12.951293333333334</v>
      </c>
      <c r="E28" s="35">
        <v>12.041745666666662</v>
      </c>
      <c r="F28" s="18">
        <v>54.137699999999995</v>
      </c>
      <c r="G28" s="18">
        <v>74.691000000000003</v>
      </c>
      <c r="H28" s="18">
        <v>0.81156899999999998</v>
      </c>
      <c r="I28" s="25">
        <v>18.39603</v>
      </c>
      <c r="J28" s="2"/>
      <c r="S28" s="22"/>
      <c r="T28" s="14">
        <v>6</v>
      </c>
      <c r="U28" s="18">
        <v>7.5331200000000003</v>
      </c>
      <c r="V28" s="18">
        <v>0</v>
      </c>
      <c r="W28" s="18"/>
      <c r="X28" s="19"/>
      <c r="Y28" s="18">
        <v>6</v>
      </c>
      <c r="Z28" s="18">
        <v>14.5854</v>
      </c>
      <c r="AA28" s="25">
        <v>0</v>
      </c>
      <c r="AB28" s="14"/>
      <c r="AC28" s="24"/>
      <c r="AD28" s="18">
        <v>3</v>
      </c>
      <c r="AE28" s="18">
        <v>45.399000000000001</v>
      </c>
      <c r="AF28" s="18">
        <v>99.462299999999999</v>
      </c>
      <c r="AG28" s="14"/>
      <c r="AH28" s="19"/>
      <c r="AI28" s="18">
        <v>3</v>
      </c>
      <c r="AJ28" s="18">
        <v>49.7316</v>
      </c>
      <c r="AK28" s="25">
        <v>105.7902</v>
      </c>
    </row>
    <row r="29" spans="1:37" x14ac:dyDescent="0.25">
      <c r="A29" s="39">
        <v>37165</v>
      </c>
      <c r="B29" s="14">
        <f t="shared" si="0"/>
        <v>2001</v>
      </c>
      <c r="C29" s="14">
        <f t="shared" si="1"/>
        <v>10</v>
      </c>
      <c r="D29" s="35">
        <v>9.6420109677419372</v>
      </c>
      <c r="E29" s="35">
        <v>9.297231290322582</v>
      </c>
      <c r="F29" s="18">
        <v>54.250499999999995</v>
      </c>
      <c r="G29" s="18">
        <v>74.106899999999996</v>
      </c>
      <c r="H29" s="18">
        <v>1.176336</v>
      </c>
      <c r="I29" s="25">
        <v>43.754100000000001</v>
      </c>
      <c r="J29" s="2"/>
      <c r="S29" s="22"/>
      <c r="T29" s="14">
        <v>7</v>
      </c>
      <c r="U29" s="18">
        <v>0.48364499999999999</v>
      </c>
      <c r="V29" s="18">
        <v>0</v>
      </c>
      <c r="W29" s="18"/>
      <c r="X29" s="19"/>
      <c r="Y29" s="18">
        <v>7</v>
      </c>
      <c r="Z29" s="18">
        <v>0.22737750000000001</v>
      </c>
      <c r="AA29" s="25">
        <v>0</v>
      </c>
      <c r="AB29" s="14"/>
      <c r="AC29" s="24"/>
      <c r="AD29" s="18">
        <v>10</v>
      </c>
      <c r="AE29" s="18">
        <v>20.250389999999999</v>
      </c>
      <c r="AF29" s="18">
        <v>139.6557</v>
      </c>
      <c r="AG29" s="14"/>
      <c r="AH29" s="19"/>
      <c r="AI29" s="18">
        <v>10</v>
      </c>
      <c r="AJ29" s="18">
        <v>1.391859</v>
      </c>
      <c r="AK29" s="25">
        <v>96.078900000000004</v>
      </c>
    </row>
    <row r="30" spans="1:37" x14ac:dyDescent="0.25">
      <c r="A30" s="39">
        <v>37196</v>
      </c>
      <c r="B30" s="14">
        <f t="shared" si="0"/>
        <v>2001</v>
      </c>
      <c r="C30" s="14">
        <f t="shared" si="1"/>
        <v>11</v>
      </c>
      <c r="D30" s="35">
        <v>5.1481746666666659</v>
      </c>
      <c r="E30" s="35">
        <v>5.0964926333333329</v>
      </c>
      <c r="F30" s="18">
        <v>28.77975</v>
      </c>
      <c r="G30" s="18">
        <v>83.055599999999998</v>
      </c>
      <c r="H30" s="18">
        <v>8.5841400000000005E-4</v>
      </c>
      <c r="I30" s="25">
        <v>72.102000000000004</v>
      </c>
      <c r="J30" s="2"/>
      <c r="S30" s="22"/>
      <c r="T30" s="14">
        <v>8</v>
      </c>
      <c r="U30" s="18">
        <v>2.078259E-2</v>
      </c>
      <c r="V30" s="18">
        <v>0</v>
      </c>
      <c r="W30" s="18"/>
      <c r="X30" s="19"/>
      <c r="Y30" s="18">
        <v>8</v>
      </c>
      <c r="Z30" s="18">
        <v>0.80885400000000007</v>
      </c>
      <c r="AA30" s="25">
        <v>0</v>
      </c>
      <c r="AB30" s="14"/>
      <c r="AC30" s="24"/>
      <c r="AD30" s="18">
        <v>11</v>
      </c>
      <c r="AE30" s="18">
        <v>62.969099999999997</v>
      </c>
      <c r="AF30" s="18">
        <v>207.02760000000001</v>
      </c>
      <c r="AG30" s="14"/>
      <c r="AH30" s="19"/>
      <c r="AI30" s="18">
        <v>11</v>
      </c>
      <c r="AJ30" s="18">
        <v>103.1349</v>
      </c>
      <c r="AK30" s="25">
        <v>257.1705</v>
      </c>
    </row>
    <row r="31" spans="1:37" x14ac:dyDescent="0.25">
      <c r="A31" s="39">
        <v>37226</v>
      </c>
      <c r="B31" s="14">
        <f t="shared" si="0"/>
        <v>2001</v>
      </c>
      <c r="C31" s="14">
        <f t="shared" si="1"/>
        <v>12</v>
      </c>
      <c r="D31" s="35">
        <v>3.8477790322580643</v>
      </c>
      <c r="E31" s="35">
        <v>4.1416229032258061</v>
      </c>
      <c r="F31" s="18">
        <v>51.622800000000005</v>
      </c>
      <c r="G31" s="18">
        <v>74.044499999999999</v>
      </c>
      <c r="H31" s="18">
        <v>29.109719999999999</v>
      </c>
      <c r="I31" s="25">
        <v>67.358100000000007</v>
      </c>
      <c r="J31" s="2"/>
      <c r="S31" s="32"/>
      <c r="T31" s="14">
        <v>9</v>
      </c>
      <c r="U31" s="18">
        <v>0.65580899999999998</v>
      </c>
      <c r="V31" s="18">
        <v>4.9647899999999998</v>
      </c>
      <c r="W31" s="18"/>
      <c r="X31" s="13"/>
      <c r="Y31" s="18">
        <v>9</v>
      </c>
      <c r="Z31" s="18">
        <v>0.57792900000000003</v>
      </c>
      <c r="AA31" s="25">
        <v>16.764660000000003</v>
      </c>
      <c r="AB31" s="14"/>
      <c r="AC31" s="26"/>
      <c r="AD31" s="18">
        <v>12</v>
      </c>
      <c r="AE31" s="18">
        <v>58.802399999999999</v>
      </c>
      <c r="AF31" s="18">
        <v>146.0676</v>
      </c>
      <c r="AG31" s="14"/>
      <c r="AH31" s="13"/>
      <c r="AI31" s="18">
        <v>12</v>
      </c>
      <c r="AJ31" s="18">
        <v>59.615400000000001</v>
      </c>
      <c r="AK31" s="25">
        <v>145.4556</v>
      </c>
    </row>
    <row r="32" spans="1:37" x14ac:dyDescent="0.25">
      <c r="A32" s="39">
        <v>37257</v>
      </c>
      <c r="B32" s="14">
        <f t="shared" si="0"/>
        <v>2002</v>
      </c>
      <c r="C32" s="14">
        <f t="shared" si="1"/>
        <v>1</v>
      </c>
      <c r="D32" s="35">
        <v>2.9618555864516134</v>
      </c>
      <c r="E32" s="35">
        <v>3.6498364193548394</v>
      </c>
      <c r="F32" s="18">
        <v>8.5859699999999997</v>
      </c>
      <c r="G32" s="18">
        <v>23.398949999999999</v>
      </c>
      <c r="H32" s="18">
        <v>2.6249159999999998</v>
      </c>
      <c r="I32" s="25">
        <v>17.233530000000002</v>
      </c>
      <c r="J32" s="2"/>
      <c r="S32" s="22">
        <v>2004</v>
      </c>
      <c r="T32" s="14">
        <v>4</v>
      </c>
      <c r="U32" s="18">
        <v>10.298730000000001</v>
      </c>
      <c r="V32" s="18">
        <v>0.90038699999999994</v>
      </c>
      <c r="W32" s="18"/>
      <c r="X32" s="19">
        <v>2094</v>
      </c>
      <c r="Y32" s="18">
        <v>4</v>
      </c>
      <c r="Z32" s="18">
        <v>25.670340000000003</v>
      </c>
      <c r="AA32" s="25">
        <v>82.5762</v>
      </c>
      <c r="AB32" s="14"/>
      <c r="AC32" s="24">
        <v>2004</v>
      </c>
      <c r="AD32" s="18">
        <v>1</v>
      </c>
      <c r="AE32" s="18">
        <v>49.114799999999995</v>
      </c>
      <c r="AF32" s="18">
        <v>107.1879</v>
      </c>
      <c r="AG32" s="14"/>
      <c r="AH32" s="19">
        <v>2094</v>
      </c>
      <c r="AI32" s="18">
        <v>1</v>
      </c>
      <c r="AJ32" s="18">
        <v>59.9739</v>
      </c>
      <c r="AK32" s="25">
        <v>85.79310000000001</v>
      </c>
    </row>
    <row r="33" spans="1:37" x14ac:dyDescent="0.25">
      <c r="A33" s="39">
        <v>37288</v>
      </c>
      <c r="B33" s="14">
        <f t="shared" si="0"/>
        <v>2002</v>
      </c>
      <c r="C33" s="14">
        <f t="shared" si="1"/>
        <v>2</v>
      </c>
      <c r="D33" s="35">
        <v>1.9711947321428571</v>
      </c>
      <c r="E33" s="35">
        <v>1.8574291571428572</v>
      </c>
      <c r="F33" s="18">
        <v>45.885000000000005</v>
      </c>
      <c r="G33" s="18">
        <v>87.0792</v>
      </c>
      <c r="H33" s="18">
        <v>33.711600000000004</v>
      </c>
      <c r="I33" s="25">
        <v>78.976500000000001</v>
      </c>
      <c r="J33" s="2"/>
      <c r="S33" s="22"/>
      <c r="T33" s="14">
        <v>5</v>
      </c>
      <c r="U33" s="18">
        <v>0.33064199999999999</v>
      </c>
      <c r="V33" s="18">
        <v>0</v>
      </c>
      <c r="W33" s="18"/>
      <c r="X33" s="19"/>
      <c r="Y33" s="18">
        <v>5</v>
      </c>
      <c r="Z33" s="18">
        <v>1.437711</v>
      </c>
      <c r="AA33" s="25">
        <v>0</v>
      </c>
      <c r="AB33" s="14"/>
      <c r="AC33" s="24"/>
      <c r="AD33" s="18">
        <v>2</v>
      </c>
      <c r="AE33" s="18">
        <v>34.312800000000003</v>
      </c>
      <c r="AF33" s="18">
        <v>52.459800000000001</v>
      </c>
      <c r="AG33" s="14"/>
      <c r="AH33" s="19"/>
      <c r="AI33" s="18">
        <v>2</v>
      </c>
      <c r="AJ33" s="18">
        <v>36.565199999999997</v>
      </c>
      <c r="AK33" s="25">
        <v>61.182899999999997</v>
      </c>
    </row>
    <row r="34" spans="1:37" x14ac:dyDescent="0.25">
      <c r="A34" s="39">
        <v>37316</v>
      </c>
      <c r="B34" s="14">
        <f t="shared" si="0"/>
        <v>2002</v>
      </c>
      <c r="C34" s="14">
        <f t="shared" si="1"/>
        <v>3</v>
      </c>
      <c r="D34" s="35">
        <v>5.1078523225806451</v>
      </c>
      <c r="E34" s="35">
        <v>5.29318806451613</v>
      </c>
      <c r="F34" s="18">
        <v>16.326240000000002</v>
      </c>
      <c r="G34" s="18">
        <v>25.609199999999998</v>
      </c>
      <c r="H34" s="18">
        <v>3.7143300000000004</v>
      </c>
      <c r="I34" s="25">
        <v>3.7386900000000001</v>
      </c>
      <c r="J34" s="2"/>
      <c r="S34" s="22"/>
      <c r="T34" s="14">
        <v>6</v>
      </c>
      <c r="U34" s="18">
        <v>5.6204399999999994</v>
      </c>
      <c r="V34" s="18">
        <v>0</v>
      </c>
      <c r="W34" s="18"/>
      <c r="X34" s="19"/>
      <c r="Y34" s="18">
        <v>6</v>
      </c>
      <c r="Z34" s="18">
        <v>23.305529999999997</v>
      </c>
      <c r="AA34" s="25">
        <v>0</v>
      </c>
      <c r="AB34" s="14"/>
      <c r="AC34" s="24"/>
      <c r="AD34" s="18">
        <v>3</v>
      </c>
      <c r="AE34" s="18">
        <v>26.37276</v>
      </c>
      <c r="AF34" s="18">
        <v>43.745100000000001</v>
      </c>
      <c r="AG34" s="14"/>
      <c r="AH34" s="19"/>
      <c r="AI34" s="18">
        <v>3</v>
      </c>
      <c r="AJ34" s="18">
        <v>124.32089999999999</v>
      </c>
      <c r="AK34" s="25">
        <v>133.8921</v>
      </c>
    </row>
    <row r="35" spans="1:37" x14ac:dyDescent="0.25">
      <c r="A35" s="39">
        <v>37347</v>
      </c>
      <c r="B35" s="14">
        <f t="shared" si="0"/>
        <v>2002</v>
      </c>
      <c r="C35" s="14">
        <f t="shared" si="1"/>
        <v>4</v>
      </c>
      <c r="D35" s="35">
        <v>6.1137879999999987</v>
      </c>
      <c r="E35" s="35">
        <v>5.3131139999999997</v>
      </c>
      <c r="F35" s="18">
        <v>53.863800000000005</v>
      </c>
      <c r="G35" s="18">
        <v>84.451499999999996</v>
      </c>
      <c r="H35" s="18">
        <v>21.004799999999999</v>
      </c>
      <c r="I35" s="25">
        <v>55.093200000000003</v>
      </c>
      <c r="J35" s="2"/>
      <c r="S35" s="22"/>
      <c r="T35" s="14">
        <v>7</v>
      </c>
      <c r="U35" s="18">
        <v>0.46158900000000003</v>
      </c>
      <c r="V35" s="18">
        <v>9.6609300000000005</v>
      </c>
      <c r="W35" s="18"/>
      <c r="X35" s="19"/>
      <c r="Y35" s="18">
        <v>7</v>
      </c>
      <c r="Z35" s="18">
        <v>0</v>
      </c>
      <c r="AA35" s="25">
        <v>0</v>
      </c>
      <c r="AB35" s="14"/>
      <c r="AC35" s="24"/>
      <c r="AD35" s="18">
        <v>10</v>
      </c>
      <c r="AE35" s="18">
        <v>2.7304680000000001</v>
      </c>
      <c r="AF35" s="18">
        <v>67.327800000000011</v>
      </c>
      <c r="AG35" s="14"/>
      <c r="AH35" s="19"/>
      <c r="AI35" s="18">
        <v>10</v>
      </c>
      <c r="AJ35" s="18">
        <v>1.210914</v>
      </c>
      <c r="AK35" s="25">
        <v>78.007499999999993</v>
      </c>
    </row>
    <row r="36" spans="1:37" x14ac:dyDescent="0.25">
      <c r="A36" s="39">
        <v>37377</v>
      </c>
      <c r="B36" s="14">
        <f t="shared" si="0"/>
        <v>2002</v>
      </c>
      <c r="C36" s="14">
        <f t="shared" si="1"/>
        <v>5</v>
      </c>
      <c r="D36" s="35">
        <v>11.053749032258064</v>
      </c>
      <c r="E36" s="35">
        <v>10.326134193548386</v>
      </c>
      <c r="F36" s="18">
        <v>29.903009999999998</v>
      </c>
      <c r="G36" s="18">
        <v>35.866499999999995</v>
      </c>
      <c r="H36" s="18">
        <v>1.8178500000000002</v>
      </c>
      <c r="I36" s="25">
        <v>0</v>
      </c>
      <c r="J36" s="2"/>
      <c r="S36" s="22"/>
      <c r="T36" s="14">
        <v>8</v>
      </c>
      <c r="U36" s="18">
        <v>0.60891600000000001</v>
      </c>
      <c r="V36" s="18">
        <v>1.1131259999999998</v>
      </c>
      <c r="W36" s="18"/>
      <c r="X36" s="19"/>
      <c r="Y36" s="18">
        <v>8</v>
      </c>
      <c r="Z36" s="18">
        <v>12.32319</v>
      </c>
      <c r="AA36" s="25">
        <v>0</v>
      </c>
      <c r="AB36" s="14"/>
      <c r="AC36" s="24"/>
      <c r="AD36" s="18">
        <v>11</v>
      </c>
      <c r="AE36" s="18">
        <v>0.79413599999999995</v>
      </c>
      <c r="AF36" s="18">
        <v>43.635900000000007</v>
      </c>
      <c r="AG36" s="14"/>
      <c r="AH36" s="19"/>
      <c r="AI36" s="18">
        <v>11</v>
      </c>
      <c r="AJ36" s="18">
        <v>42.878100000000003</v>
      </c>
      <c r="AK36" s="25">
        <v>89.431200000000004</v>
      </c>
    </row>
    <row r="37" spans="1:37" x14ac:dyDescent="0.25">
      <c r="A37" s="39">
        <v>37408</v>
      </c>
      <c r="B37" s="14">
        <f t="shared" si="0"/>
        <v>2002</v>
      </c>
      <c r="C37" s="14">
        <f t="shared" si="1"/>
        <v>6</v>
      </c>
      <c r="D37" s="35">
        <v>15.072029999999994</v>
      </c>
      <c r="E37" s="35">
        <v>13.940733333333336</v>
      </c>
      <c r="F37" s="18">
        <v>65.303700000000006</v>
      </c>
      <c r="G37" s="18">
        <v>75.947699999999998</v>
      </c>
      <c r="H37" s="18">
        <v>5.7360900000000008</v>
      </c>
      <c r="I37" s="25">
        <v>0</v>
      </c>
      <c r="J37" s="2"/>
      <c r="S37" s="32"/>
      <c r="T37" s="14">
        <v>9</v>
      </c>
      <c r="U37" s="18">
        <v>0.53134199999999998</v>
      </c>
      <c r="V37" s="18">
        <v>22.074480000000001</v>
      </c>
      <c r="W37" s="18"/>
      <c r="X37" s="13"/>
      <c r="Y37" s="18">
        <v>9</v>
      </c>
      <c r="Z37" s="18">
        <v>0.49600499999999997</v>
      </c>
      <c r="AA37" s="25">
        <v>18.414539999999999</v>
      </c>
      <c r="AB37" s="14"/>
      <c r="AC37" s="26"/>
      <c r="AD37" s="18">
        <v>12</v>
      </c>
      <c r="AE37" s="18">
        <v>51.377700000000004</v>
      </c>
      <c r="AF37" s="18">
        <v>130.17780000000002</v>
      </c>
      <c r="AG37" s="14"/>
      <c r="AH37" s="13"/>
      <c r="AI37" s="18">
        <v>12</v>
      </c>
      <c r="AJ37" s="18">
        <v>57.793500000000002</v>
      </c>
      <c r="AK37" s="25">
        <v>69.712500000000006</v>
      </c>
    </row>
    <row r="38" spans="1:37" x14ac:dyDescent="0.25">
      <c r="A38" s="39">
        <v>37438</v>
      </c>
      <c r="B38" s="14">
        <f t="shared" si="0"/>
        <v>2002</v>
      </c>
      <c r="C38" s="14">
        <f t="shared" si="1"/>
        <v>7</v>
      </c>
      <c r="D38" s="35">
        <v>16.245132258064515</v>
      </c>
      <c r="E38" s="35">
        <v>15.532138709677421</v>
      </c>
      <c r="F38" s="18">
        <v>85.427399999999992</v>
      </c>
      <c r="G38" s="18">
        <v>83.766300000000001</v>
      </c>
      <c r="H38" s="18">
        <v>0.61145700000000003</v>
      </c>
      <c r="I38" s="25">
        <v>0</v>
      </c>
      <c r="J38" s="2"/>
      <c r="S38" s="22">
        <v>2005</v>
      </c>
      <c r="T38" s="14">
        <v>4</v>
      </c>
      <c r="U38" s="18">
        <v>106.4907</v>
      </c>
      <c r="V38" s="18">
        <v>93.133799999999994</v>
      </c>
      <c r="W38" s="18"/>
      <c r="X38" s="19">
        <v>2095</v>
      </c>
      <c r="Y38" s="18">
        <v>4</v>
      </c>
      <c r="Z38" s="18">
        <v>0.13009199999999999</v>
      </c>
      <c r="AA38" s="25">
        <v>36.9435</v>
      </c>
      <c r="AB38" s="14"/>
      <c r="AC38" s="24">
        <v>2005</v>
      </c>
      <c r="AD38" s="18">
        <v>1</v>
      </c>
      <c r="AE38" s="18">
        <v>61.378499999999995</v>
      </c>
      <c r="AF38" s="18">
        <v>108.0033</v>
      </c>
      <c r="AG38" s="14"/>
      <c r="AH38" s="19">
        <v>2095</v>
      </c>
      <c r="AI38" s="18">
        <v>1</v>
      </c>
      <c r="AJ38" s="18">
        <v>143.24340000000001</v>
      </c>
      <c r="AK38" s="25">
        <v>111.54329999999999</v>
      </c>
    </row>
    <row r="39" spans="1:37" x14ac:dyDescent="0.25">
      <c r="A39" s="39">
        <v>37469</v>
      </c>
      <c r="B39" s="14">
        <f t="shared" si="0"/>
        <v>2002</v>
      </c>
      <c r="C39" s="14">
        <f t="shared" si="1"/>
        <v>8</v>
      </c>
      <c r="D39" s="35">
        <v>17.736835483870966</v>
      </c>
      <c r="E39" s="35">
        <v>16.639916129032258</v>
      </c>
      <c r="F39" s="18">
        <v>6.6541199999999998</v>
      </c>
      <c r="G39" s="18">
        <v>14.69478</v>
      </c>
      <c r="H39" s="18">
        <v>6.2235900000000004E-2</v>
      </c>
      <c r="I39" s="25">
        <v>0</v>
      </c>
      <c r="J39" s="2"/>
      <c r="S39" s="22"/>
      <c r="T39" s="14">
        <v>5</v>
      </c>
      <c r="U39" s="18">
        <v>23.271059999999999</v>
      </c>
      <c r="V39" s="18">
        <v>24.446549999999998</v>
      </c>
      <c r="W39" s="18"/>
      <c r="X39" s="19"/>
      <c r="Y39" s="18">
        <v>5</v>
      </c>
      <c r="Z39" s="18">
        <v>0.86579700000000004</v>
      </c>
      <c r="AA39" s="25">
        <v>3.06108</v>
      </c>
      <c r="AB39" s="14"/>
      <c r="AC39" s="24"/>
      <c r="AD39" s="18">
        <v>2</v>
      </c>
      <c r="AE39" s="18">
        <v>86.085300000000004</v>
      </c>
      <c r="AF39" s="18">
        <v>71.93249999999999</v>
      </c>
      <c r="AG39" s="14"/>
      <c r="AH39" s="19"/>
      <c r="AI39" s="18">
        <v>2</v>
      </c>
      <c r="AJ39" s="18">
        <v>67.616100000000003</v>
      </c>
      <c r="AK39" s="25">
        <v>97.884</v>
      </c>
    </row>
    <row r="40" spans="1:37" x14ac:dyDescent="0.25">
      <c r="A40" s="39">
        <v>37500</v>
      </c>
      <c r="B40" s="14">
        <f t="shared" si="0"/>
        <v>2002</v>
      </c>
      <c r="C40" s="14">
        <f t="shared" si="1"/>
        <v>9</v>
      </c>
      <c r="D40" s="35">
        <v>13.712396666666669</v>
      </c>
      <c r="E40" s="35">
        <v>13.317506666666665</v>
      </c>
      <c r="F40" s="18">
        <v>74.001900000000006</v>
      </c>
      <c r="G40" s="18">
        <v>127.60890000000001</v>
      </c>
      <c r="H40" s="18">
        <v>1.230726</v>
      </c>
      <c r="I40" s="25">
        <v>25.039439999999999</v>
      </c>
      <c r="J40" s="2"/>
      <c r="S40" s="22"/>
      <c r="T40" s="14">
        <v>6</v>
      </c>
      <c r="U40" s="18">
        <v>0.16043279999999999</v>
      </c>
      <c r="V40" s="18">
        <v>0</v>
      </c>
      <c r="W40" s="18"/>
      <c r="X40" s="19"/>
      <c r="Y40" s="18">
        <v>6</v>
      </c>
      <c r="Z40" s="18">
        <v>3.6583800000000002</v>
      </c>
      <c r="AA40" s="25">
        <v>0</v>
      </c>
      <c r="AB40" s="14"/>
      <c r="AC40" s="24"/>
      <c r="AD40" s="18">
        <v>3</v>
      </c>
      <c r="AE40" s="18">
        <v>65.43480000000001</v>
      </c>
      <c r="AF40" s="18">
        <v>64.691699999999997</v>
      </c>
      <c r="AG40" s="14"/>
      <c r="AH40" s="19"/>
      <c r="AI40" s="18">
        <v>3</v>
      </c>
      <c r="AJ40" s="18">
        <v>39.512999999999998</v>
      </c>
      <c r="AK40" s="25">
        <v>54.849299999999999</v>
      </c>
    </row>
    <row r="41" spans="1:37" x14ac:dyDescent="0.25">
      <c r="A41" s="39">
        <v>37530</v>
      </c>
      <c r="B41" s="14">
        <f t="shared" si="0"/>
        <v>2002</v>
      </c>
      <c r="C41" s="14">
        <f t="shared" si="1"/>
        <v>10</v>
      </c>
      <c r="D41" s="35">
        <v>9.4985764516129034</v>
      </c>
      <c r="E41" s="35">
        <v>9.5803541935483878</v>
      </c>
      <c r="F41" s="18">
        <v>31.502100000000002</v>
      </c>
      <c r="G41" s="18">
        <v>30.6831</v>
      </c>
      <c r="H41" s="18">
        <v>0.47683499999999995</v>
      </c>
      <c r="I41" s="25">
        <v>8.1780000000000008</v>
      </c>
      <c r="J41" s="2"/>
      <c r="S41" s="22"/>
      <c r="T41" s="14">
        <v>7</v>
      </c>
      <c r="U41" s="18">
        <v>0.97332060000000009</v>
      </c>
      <c r="V41" s="18">
        <v>0</v>
      </c>
      <c r="W41" s="18"/>
      <c r="X41" s="19"/>
      <c r="Y41" s="18">
        <v>7</v>
      </c>
      <c r="Z41" s="18">
        <v>0.865035</v>
      </c>
      <c r="AA41" s="25">
        <v>6.96774</v>
      </c>
      <c r="AB41" s="14"/>
      <c r="AC41" s="24"/>
      <c r="AD41" s="18">
        <v>10</v>
      </c>
      <c r="AE41" s="18">
        <v>0.426261</v>
      </c>
      <c r="AF41" s="18">
        <v>54.550800000000002</v>
      </c>
      <c r="AG41" s="14"/>
      <c r="AH41" s="19"/>
      <c r="AI41" s="18">
        <v>10</v>
      </c>
      <c r="AJ41" s="18">
        <v>0.59238299999999999</v>
      </c>
      <c r="AK41" s="25">
        <v>56.331299999999999</v>
      </c>
    </row>
    <row r="42" spans="1:37" x14ac:dyDescent="0.25">
      <c r="A42" s="39">
        <v>37561</v>
      </c>
      <c r="B42" s="14">
        <f t="shared" si="0"/>
        <v>2002</v>
      </c>
      <c r="C42" s="14">
        <f t="shared" si="1"/>
        <v>11</v>
      </c>
      <c r="D42" s="35">
        <v>4.942670266666668</v>
      </c>
      <c r="E42" s="35">
        <v>5.1603283333333332</v>
      </c>
      <c r="F42" s="18">
        <v>61.612199999999994</v>
      </c>
      <c r="G42" s="18">
        <v>73.669199999999989</v>
      </c>
      <c r="H42" s="18">
        <v>0.61795199999999995</v>
      </c>
      <c r="I42" s="25">
        <v>59.3874</v>
      </c>
      <c r="J42" s="2"/>
      <c r="S42" s="22"/>
      <c r="T42" s="14">
        <v>8</v>
      </c>
      <c r="U42" s="18">
        <v>1.3754249999999999</v>
      </c>
      <c r="V42" s="18">
        <v>0</v>
      </c>
      <c r="W42" s="18"/>
      <c r="X42" s="19"/>
      <c r="Y42" s="18">
        <v>8</v>
      </c>
      <c r="Z42" s="18">
        <v>1.548702</v>
      </c>
      <c r="AA42" s="25">
        <v>6.6198600000000001</v>
      </c>
      <c r="AB42" s="14"/>
      <c r="AC42" s="24"/>
      <c r="AD42" s="18">
        <v>11</v>
      </c>
      <c r="AE42" s="18">
        <v>19.799339999999997</v>
      </c>
      <c r="AF42" s="18">
        <v>110.4648</v>
      </c>
      <c r="AG42" s="14"/>
      <c r="AH42" s="19"/>
      <c r="AI42" s="18">
        <v>11</v>
      </c>
      <c r="AJ42" s="18">
        <v>50.583300000000001</v>
      </c>
      <c r="AK42" s="25">
        <v>118.5594</v>
      </c>
    </row>
    <row r="43" spans="1:37" x14ac:dyDescent="0.25">
      <c r="A43" s="39">
        <v>37591</v>
      </c>
      <c r="B43" s="14">
        <f t="shared" si="0"/>
        <v>2002</v>
      </c>
      <c r="C43" s="14">
        <f t="shared" si="1"/>
        <v>12</v>
      </c>
      <c r="D43" s="35">
        <v>3.6154806709677416</v>
      </c>
      <c r="E43" s="35">
        <v>3.3425137032258068</v>
      </c>
      <c r="F43" s="18">
        <v>107.0907</v>
      </c>
      <c r="G43" s="18">
        <v>161.63130000000001</v>
      </c>
      <c r="H43" s="18">
        <v>92.888100000000009</v>
      </c>
      <c r="I43" s="25">
        <v>159.36780000000002</v>
      </c>
      <c r="J43" s="2"/>
      <c r="S43" s="32"/>
      <c r="T43" s="14">
        <v>9</v>
      </c>
      <c r="U43" s="18">
        <v>0.11484030000000001</v>
      </c>
      <c r="V43" s="18">
        <v>12.562289999999999</v>
      </c>
      <c r="W43" s="18"/>
      <c r="X43" s="13"/>
      <c r="Y43" s="18">
        <v>9</v>
      </c>
      <c r="Z43" s="18">
        <v>1.381875</v>
      </c>
      <c r="AA43" s="25">
        <v>8.0958000000000006</v>
      </c>
      <c r="AB43" s="14"/>
      <c r="AC43" s="26"/>
      <c r="AD43" s="18">
        <v>12</v>
      </c>
      <c r="AE43" s="18">
        <v>71.630399999999995</v>
      </c>
      <c r="AF43" s="18">
        <v>124.76670000000001</v>
      </c>
      <c r="AG43" s="14"/>
      <c r="AH43" s="13"/>
      <c r="AI43" s="18">
        <v>12</v>
      </c>
      <c r="AJ43" s="18">
        <v>10.788779999999999</v>
      </c>
      <c r="AK43" s="25">
        <v>22.32159</v>
      </c>
    </row>
    <row r="44" spans="1:37" x14ac:dyDescent="0.25">
      <c r="A44" s="39">
        <v>37622</v>
      </c>
      <c r="B44" s="14">
        <f t="shared" si="0"/>
        <v>2003</v>
      </c>
      <c r="C44" s="14">
        <f t="shared" si="1"/>
        <v>1</v>
      </c>
      <c r="D44" s="35">
        <v>3.6523901290322582</v>
      </c>
      <c r="E44" s="35">
        <v>3.7588927419354841</v>
      </c>
      <c r="F44" s="18">
        <v>90.200100000000006</v>
      </c>
      <c r="G44" s="18">
        <v>109.2243</v>
      </c>
      <c r="H44" s="18">
        <v>103.3836</v>
      </c>
      <c r="I44" s="25">
        <v>101.25060000000001</v>
      </c>
      <c r="J44" s="2"/>
      <c r="S44" s="22">
        <v>2006</v>
      </c>
      <c r="T44" s="14">
        <v>4</v>
      </c>
      <c r="U44" s="18">
        <v>28.61448</v>
      </c>
      <c r="V44" s="18">
        <v>0.83514900000000003</v>
      </c>
      <c r="W44" s="18"/>
      <c r="X44" s="19">
        <v>2096</v>
      </c>
      <c r="Y44" s="18">
        <v>4</v>
      </c>
      <c r="Z44" s="18">
        <v>35.390999999999998</v>
      </c>
      <c r="AA44" s="25">
        <v>88.701300000000003</v>
      </c>
      <c r="AB44" s="14"/>
      <c r="AC44" s="24">
        <v>2006</v>
      </c>
      <c r="AD44" s="18">
        <v>1</v>
      </c>
      <c r="AE44" s="18">
        <v>52.906200000000005</v>
      </c>
      <c r="AF44" s="18">
        <v>68.0625</v>
      </c>
      <c r="AG44" s="14"/>
      <c r="AH44" s="19">
        <v>2096</v>
      </c>
      <c r="AI44" s="18">
        <v>1</v>
      </c>
      <c r="AJ44" s="18">
        <v>155.36189999999999</v>
      </c>
      <c r="AK44" s="25">
        <v>235.72050000000002</v>
      </c>
    </row>
    <row r="45" spans="1:37" x14ac:dyDescent="0.25">
      <c r="A45" s="39">
        <v>37653</v>
      </c>
      <c r="B45" s="14">
        <f t="shared" ref="B45:B108" si="7">YEAR(A45)</f>
        <v>2003</v>
      </c>
      <c r="C45" s="14">
        <f t="shared" ref="C45:C108" si="8">MONTH(A45)</f>
        <v>2</v>
      </c>
      <c r="D45" s="35">
        <v>3.0621106785714289</v>
      </c>
      <c r="E45" s="35">
        <v>2.5879405714285713</v>
      </c>
      <c r="F45" s="18">
        <v>91.319400000000002</v>
      </c>
      <c r="G45" s="18">
        <v>129.87300000000002</v>
      </c>
      <c r="H45" s="18">
        <v>107.30670000000001</v>
      </c>
      <c r="I45" s="25">
        <v>121.97490000000001</v>
      </c>
      <c r="J45" s="2"/>
      <c r="S45" s="22"/>
      <c r="T45" s="14">
        <v>5</v>
      </c>
      <c r="U45" s="18">
        <v>2.4675150000000001</v>
      </c>
      <c r="V45" s="18">
        <v>0</v>
      </c>
      <c r="W45" s="18"/>
      <c r="X45" s="19"/>
      <c r="Y45" s="18">
        <v>5</v>
      </c>
      <c r="Z45" s="18">
        <v>21.080159999999999</v>
      </c>
      <c r="AA45" s="25">
        <v>4.6249199999999995</v>
      </c>
      <c r="AB45" s="14"/>
      <c r="AC45" s="24"/>
      <c r="AD45" s="18">
        <v>2</v>
      </c>
      <c r="AE45" s="18">
        <v>133.53570000000002</v>
      </c>
      <c r="AF45" s="18">
        <v>86.309100000000001</v>
      </c>
      <c r="AG45" s="14"/>
      <c r="AH45" s="19"/>
      <c r="AI45" s="18">
        <v>2</v>
      </c>
      <c r="AJ45" s="18">
        <v>42.560400000000001</v>
      </c>
      <c r="AK45" s="25">
        <v>100.5399</v>
      </c>
    </row>
    <row r="46" spans="1:37" x14ac:dyDescent="0.25">
      <c r="A46" s="39">
        <v>37681</v>
      </c>
      <c r="B46" s="14">
        <f t="shared" si="7"/>
        <v>2003</v>
      </c>
      <c r="C46" s="14">
        <f t="shared" si="8"/>
        <v>3</v>
      </c>
      <c r="D46" s="35">
        <v>5.799393225806452</v>
      </c>
      <c r="E46" s="35">
        <v>6.2667025806451608</v>
      </c>
      <c r="F46" s="18">
        <v>54.0687</v>
      </c>
      <c r="G46" s="18">
        <v>110.91630000000001</v>
      </c>
      <c r="H46" s="18">
        <v>45.399000000000001</v>
      </c>
      <c r="I46" s="25">
        <v>99.462299999999999</v>
      </c>
      <c r="J46" s="2"/>
      <c r="S46" s="22"/>
      <c r="T46" s="14">
        <v>6</v>
      </c>
      <c r="U46" s="18">
        <v>4.5696600000000007</v>
      </c>
      <c r="V46" s="18">
        <v>0</v>
      </c>
      <c r="W46" s="18"/>
      <c r="X46" s="19"/>
      <c r="Y46" s="18">
        <v>6</v>
      </c>
      <c r="Z46" s="18">
        <v>1.1304419999999999</v>
      </c>
      <c r="AA46" s="25">
        <v>0</v>
      </c>
      <c r="AB46" s="14"/>
      <c r="AC46" s="24"/>
      <c r="AD46" s="18">
        <v>3</v>
      </c>
      <c r="AE46" s="18">
        <v>18.845130000000001</v>
      </c>
      <c r="AF46" s="18">
        <v>65.739899999999992</v>
      </c>
      <c r="AG46" s="14"/>
      <c r="AH46" s="19"/>
      <c r="AI46" s="18">
        <v>3</v>
      </c>
      <c r="AJ46" s="18">
        <v>155.17140000000001</v>
      </c>
      <c r="AK46" s="25">
        <v>76.087199999999996</v>
      </c>
    </row>
    <row r="47" spans="1:37" x14ac:dyDescent="0.25">
      <c r="A47" s="39">
        <v>37712</v>
      </c>
      <c r="B47" s="14">
        <f t="shared" si="7"/>
        <v>2003</v>
      </c>
      <c r="C47" s="14">
        <f t="shared" si="8"/>
        <v>4</v>
      </c>
      <c r="D47" s="35">
        <v>8.6865890000000014</v>
      </c>
      <c r="E47" s="35">
        <v>8.2716693333333318</v>
      </c>
      <c r="F47" s="18">
        <v>31.915800000000001</v>
      </c>
      <c r="G47" s="18">
        <v>60.501299999999993</v>
      </c>
      <c r="H47" s="18">
        <v>2.45295</v>
      </c>
      <c r="I47" s="25">
        <v>20.191140000000001</v>
      </c>
      <c r="J47" s="2"/>
      <c r="S47" s="22"/>
      <c r="T47" s="14">
        <v>7</v>
      </c>
      <c r="U47" s="18">
        <v>2.6778000000000004</v>
      </c>
      <c r="V47" s="18">
        <v>0</v>
      </c>
      <c r="W47" s="18"/>
      <c r="X47" s="19"/>
      <c r="Y47" s="18">
        <v>7</v>
      </c>
      <c r="Z47" s="18">
        <v>0.82931699999999997</v>
      </c>
      <c r="AA47" s="25">
        <v>0</v>
      </c>
      <c r="AB47" s="14"/>
      <c r="AC47" s="24"/>
      <c r="AD47" s="18">
        <v>10</v>
      </c>
      <c r="AE47" s="18">
        <v>0.94166400000000006</v>
      </c>
      <c r="AF47" s="18">
        <v>3.20634</v>
      </c>
      <c r="AG47" s="14"/>
      <c r="AH47" s="19"/>
      <c r="AI47" s="18">
        <v>10</v>
      </c>
      <c r="AJ47" s="18">
        <v>104.25474</v>
      </c>
      <c r="AK47" s="25">
        <v>268.65600000000001</v>
      </c>
    </row>
    <row r="48" spans="1:37" x14ac:dyDescent="0.25">
      <c r="A48" s="39">
        <v>37742</v>
      </c>
      <c r="B48" s="14">
        <f t="shared" si="7"/>
        <v>2003</v>
      </c>
      <c r="C48" s="14">
        <f t="shared" si="8"/>
        <v>5</v>
      </c>
      <c r="D48" s="35">
        <v>11.628876129032257</v>
      </c>
      <c r="E48" s="35">
        <v>10.751063870967741</v>
      </c>
      <c r="F48" s="18">
        <v>11.15508</v>
      </c>
      <c r="G48" s="18">
        <v>30.786000000000001</v>
      </c>
      <c r="H48" s="18">
        <v>0.69625499999999996</v>
      </c>
      <c r="I48" s="25">
        <v>0</v>
      </c>
      <c r="J48" s="2"/>
      <c r="S48" s="22"/>
      <c r="T48" s="14">
        <v>8</v>
      </c>
      <c r="U48" s="18">
        <v>2.882304</v>
      </c>
      <c r="V48" s="18">
        <v>36.6267</v>
      </c>
      <c r="W48" s="18"/>
      <c r="X48" s="19"/>
      <c r="Y48" s="18">
        <v>8</v>
      </c>
      <c r="Z48" s="18">
        <v>2.2787280000000001</v>
      </c>
      <c r="AA48" s="25">
        <v>0</v>
      </c>
      <c r="AB48" s="14"/>
      <c r="AC48" s="24"/>
      <c r="AD48" s="18">
        <v>11</v>
      </c>
      <c r="AE48" s="18">
        <v>50.706600000000002</v>
      </c>
      <c r="AF48" s="18">
        <v>36.4818</v>
      </c>
      <c r="AG48" s="14"/>
      <c r="AH48" s="19"/>
      <c r="AI48" s="18">
        <v>11</v>
      </c>
      <c r="AJ48" s="18">
        <v>116.3484</v>
      </c>
      <c r="AK48" s="25">
        <v>125.2209</v>
      </c>
    </row>
    <row r="49" spans="1:37" x14ac:dyDescent="0.25">
      <c r="A49" s="39">
        <v>37773</v>
      </c>
      <c r="B49" s="14">
        <f t="shared" si="7"/>
        <v>2003</v>
      </c>
      <c r="C49" s="14">
        <f t="shared" si="8"/>
        <v>6</v>
      </c>
      <c r="D49" s="35">
        <v>15.897500000000001</v>
      </c>
      <c r="E49" s="35">
        <v>14.95255</v>
      </c>
      <c r="F49" s="18">
        <v>88.347899999999996</v>
      </c>
      <c r="G49" s="18">
        <v>70.059899999999999</v>
      </c>
      <c r="H49" s="18">
        <v>7.5331200000000003</v>
      </c>
      <c r="I49" s="25">
        <v>0</v>
      </c>
      <c r="J49" s="2"/>
      <c r="S49" s="32"/>
      <c r="T49" s="14">
        <v>9</v>
      </c>
      <c r="U49" s="18">
        <v>1.342857</v>
      </c>
      <c r="V49" s="18">
        <v>25.83474</v>
      </c>
      <c r="W49" s="18"/>
      <c r="X49" s="13"/>
      <c r="Y49" s="18">
        <v>9</v>
      </c>
      <c r="Z49" s="18">
        <v>2.6503290000000002</v>
      </c>
      <c r="AA49" s="25">
        <v>0</v>
      </c>
      <c r="AB49" s="14"/>
      <c r="AC49" s="26"/>
      <c r="AD49" s="18">
        <v>12</v>
      </c>
      <c r="AE49" s="18">
        <v>56.101199999999999</v>
      </c>
      <c r="AF49" s="18">
        <v>45.153000000000006</v>
      </c>
      <c r="AG49" s="14"/>
      <c r="AH49" s="13"/>
      <c r="AI49" s="18">
        <v>12</v>
      </c>
      <c r="AJ49" s="18">
        <v>36.278399999999998</v>
      </c>
      <c r="AK49" s="25">
        <v>48.855899999999998</v>
      </c>
    </row>
    <row r="50" spans="1:37" x14ac:dyDescent="0.25">
      <c r="A50" s="39">
        <v>37803</v>
      </c>
      <c r="B50" s="14">
        <f t="shared" si="7"/>
        <v>2003</v>
      </c>
      <c r="C50" s="14">
        <f t="shared" si="8"/>
        <v>7</v>
      </c>
      <c r="D50" s="35">
        <v>20.760477419354839</v>
      </c>
      <c r="E50" s="35">
        <v>20.465780645161288</v>
      </c>
      <c r="F50" s="18">
        <v>71.475300000000004</v>
      </c>
      <c r="G50" s="18">
        <v>31.460699999999996</v>
      </c>
      <c r="H50" s="18">
        <v>0.48364499999999999</v>
      </c>
      <c r="I50" s="25">
        <v>0</v>
      </c>
      <c r="J50" s="2"/>
      <c r="S50" s="22">
        <v>2007</v>
      </c>
      <c r="T50" s="14">
        <v>4</v>
      </c>
      <c r="U50" s="18">
        <v>1.1046120000000001</v>
      </c>
      <c r="V50" s="18">
        <v>14.98767</v>
      </c>
      <c r="W50" s="18"/>
      <c r="X50" s="19">
        <v>2097</v>
      </c>
      <c r="Y50" s="18">
        <v>4</v>
      </c>
      <c r="Z50" s="18">
        <v>1.4480730000000002</v>
      </c>
      <c r="AA50" s="25">
        <v>3.3843899999999998</v>
      </c>
      <c r="AB50" s="14"/>
      <c r="AC50" s="24">
        <v>2007</v>
      </c>
      <c r="AD50" s="18">
        <v>1</v>
      </c>
      <c r="AE50" s="18">
        <v>126.60810000000001</v>
      </c>
      <c r="AF50" s="18">
        <v>114.04650000000001</v>
      </c>
      <c r="AG50" s="14"/>
      <c r="AH50" s="19">
        <v>2097</v>
      </c>
      <c r="AI50" s="18">
        <v>1</v>
      </c>
      <c r="AJ50" s="18">
        <v>22.495139999999999</v>
      </c>
      <c r="AK50" s="25">
        <v>73.044300000000007</v>
      </c>
    </row>
    <row r="51" spans="1:37" x14ac:dyDescent="0.25">
      <c r="A51" s="39">
        <v>37834</v>
      </c>
      <c r="B51" s="14">
        <f t="shared" si="7"/>
        <v>2003</v>
      </c>
      <c r="C51" s="14">
        <f t="shared" si="8"/>
        <v>8</v>
      </c>
      <c r="D51" s="35">
        <v>20.256212903225816</v>
      </c>
      <c r="E51" s="35">
        <v>18.553345161290324</v>
      </c>
      <c r="F51" s="18">
        <v>9.4747199999999996</v>
      </c>
      <c r="G51" s="18">
        <v>39.3384</v>
      </c>
      <c r="H51" s="18">
        <v>2.078259E-2</v>
      </c>
      <c r="I51" s="25">
        <v>0</v>
      </c>
      <c r="J51" s="2"/>
      <c r="S51" s="22"/>
      <c r="T51" s="14">
        <v>5</v>
      </c>
      <c r="U51" s="18">
        <v>1.4554500000000001</v>
      </c>
      <c r="V51" s="18">
        <v>0</v>
      </c>
      <c r="W51" s="18"/>
      <c r="X51" s="19"/>
      <c r="Y51" s="18">
        <v>5</v>
      </c>
      <c r="Z51" s="18">
        <v>4.7925000000000004</v>
      </c>
      <c r="AA51" s="25">
        <v>0</v>
      </c>
      <c r="AB51" s="14"/>
      <c r="AC51" s="24"/>
      <c r="AD51" s="18">
        <v>2</v>
      </c>
      <c r="AE51" s="18">
        <v>73.049099999999996</v>
      </c>
      <c r="AF51" s="18">
        <v>108.1956</v>
      </c>
      <c r="AG51" s="14"/>
      <c r="AH51" s="19"/>
      <c r="AI51" s="18">
        <v>2</v>
      </c>
      <c r="AJ51" s="18">
        <v>114.702</v>
      </c>
      <c r="AK51" s="25">
        <v>74.930999999999997</v>
      </c>
    </row>
    <row r="52" spans="1:37" x14ac:dyDescent="0.25">
      <c r="A52" s="39">
        <v>37865</v>
      </c>
      <c r="B52" s="14">
        <f t="shared" si="7"/>
        <v>2003</v>
      </c>
      <c r="C52" s="14">
        <f t="shared" si="8"/>
        <v>9</v>
      </c>
      <c r="D52" s="35">
        <v>13.582115999999996</v>
      </c>
      <c r="E52" s="35">
        <v>13.357745333333334</v>
      </c>
      <c r="F52" s="18">
        <v>46.110899999999994</v>
      </c>
      <c r="G52" s="18">
        <v>65.667000000000002</v>
      </c>
      <c r="H52" s="18">
        <v>0.65580899999999998</v>
      </c>
      <c r="I52" s="25">
        <v>4.9647899999999998</v>
      </c>
      <c r="J52" s="2"/>
      <c r="S52" s="22"/>
      <c r="T52" s="14">
        <v>6</v>
      </c>
      <c r="U52" s="18">
        <v>0.62841899999999995</v>
      </c>
      <c r="V52" s="18">
        <v>0</v>
      </c>
      <c r="W52" s="18"/>
      <c r="X52" s="19"/>
      <c r="Y52" s="18">
        <v>6</v>
      </c>
      <c r="Z52" s="18">
        <v>4.7995799999999997</v>
      </c>
      <c r="AA52" s="25">
        <v>0</v>
      </c>
      <c r="AB52" s="14"/>
      <c r="AC52" s="24"/>
      <c r="AD52" s="18">
        <v>3</v>
      </c>
      <c r="AE52" s="18">
        <v>49.1721</v>
      </c>
      <c r="AF52" s="18">
        <v>81.649500000000003</v>
      </c>
      <c r="AG52" s="14"/>
      <c r="AH52" s="19"/>
      <c r="AI52" s="18">
        <v>3</v>
      </c>
      <c r="AJ52" s="18">
        <v>17.89536</v>
      </c>
      <c r="AK52" s="25">
        <v>60.117599999999996</v>
      </c>
    </row>
    <row r="53" spans="1:37" x14ac:dyDescent="0.25">
      <c r="A53" s="39">
        <v>37895</v>
      </c>
      <c r="B53" s="14">
        <f t="shared" si="7"/>
        <v>2003</v>
      </c>
      <c r="C53" s="14">
        <f t="shared" si="8"/>
        <v>10</v>
      </c>
      <c r="D53" s="35">
        <v>10.027229999999999</v>
      </c>
      <c r="E53" s="35">
        <v>9.4372722580645174</v>
      </c>
      <c r="F53" s="18">
        <v>110.20500000000001</v>
      </c>
      <c r="G53" s="18">
        <v>173.0574</v>
      </c>
      <c r="H53" s="18">
        <v>20.250389999999999</v>
      </c>
      <c r="I53" s="25">
        <v>139.6557</v>
      </c>
      <c r="J53" s="2"/>
      <c r="S53" s="22"/>
      <c r="T53" s="14">
        <v>7</v>
      </c>
      <c r="U53" s="18">
        <v>0.47188200000000002</v>
      </c>
      <c r="V53" s="18">
        <v>0</v>
      </c>
      <c r="W53" s="18"/>
      <c r="X53" s="19"/>
      <c r="Y53" s="18">
        <v>7</v>
      </c>
      <c r="Z53" s="18">
        <v>8.2730999999999999E-2</v>
      </c>
      <c r="AA53" s="25">
        <v>0</v>
      </c>
      <c r="AB53" s="14"/>
      <c r="AC53" s="24"/>
      <c r="AD53" s="18">
        <v>10</v>
      </c>
      <c r="AE53" s="18">
        <v>49.218899999999998</v>
      </c>
      <c r="AF53" s="18">
        <v>41.859300000000005</v>
      </c>
      <c r="AG53" s="14"/>
      <c r="AH53" s="19"/>
      <c r="AI53" s="18">
        <v>10</v>
      </c>
      <c r="AJ53" s="18">
        <v>0.66112500000000007</v>
      </c>
      <c r="AK53" s="25">
        <v>11.622120000000001</v>
      </c>
    </row>
    <row r="54" spans="1:37" x14ac:dyDescent="0.25">
      <c r="A54" s="39">
        <v>37926</v>
      </c>
      <c r="B54" s="14">
        <f t="shared" si="7"/>
        <v>2003</v>
      </c>
      <c r="C54" s="14">
        <f t="shared" si="8"/>
        <v>11</v>
      </c>
      <c r="D54" s="35">
        <v>6.0203732333333351</v>
      </c>
      <c r="E54" s="35">
        <v>5.7364659666666649</v>
      </c>
      <c r="F54" s="18">
        <v>87.558600000000013</v>
      </c>
      <c r="G54" s="18">
        <v>223.8057</v>
      </c>
      <c r="H54" s="18">
        <v>62.969099999999997</v>
      </c>
      <c r="I54" s="25">
        <v>207.02760000000001</v>
      </c>
      <c r="J54" s="2"/>
      <c r="S54" s="22"/>
      <c r="T54" s="14">
        <v>8</v>
      </c>
      <c r="U54" s="18">
        <v>2.2763460000000002</v>
      </c>
      <c r="V54" s="18">
        <v>94.412399999999991</v>
      </c>
      <c r="W54" s="18"/>
      <c r="X54" s="19"/>
      <c r="Y54" s="18">
        <v>8</v>
      </c>
      <c r="Z54" s="18">
        <v>0.2695554</v>
      </c>
      <c r="AA54" s="25">
        <v>0</v>
      </c>
      <c r="AB54" s="14"/>
      <c r="AC54" s="24"/>
      <c r="AD54" s="18">
        <v>11</v>
      </c>
      <c r="AE54" s="18">
        <v>34.632599999999996</v>
      </c>
      <c r="AF54" s="18">
        <v>63.6708</v>
      </c>
      <c r="AG54" s="14"/>
      <c r="AH54" s="19"/>
      <c r="AI54" s="18">
        <v>11</v>
      </c>
      <c r="AJ54" s="18">
        <v>52.909200000000006</v>
      </c>
      <c r="AK54" s="25">
        <v>147.77459999999999</v>
      </c>
    </row>
    <row r="55" spans="1:37" x14ac:dyDescent="0.25">
      <c r="A55" s="39">
        <v>37956</v>
      </c>
      <c r="B55" s="14">
        <f t="shared" si="7"/>
        <v>2003</v>
      </c>
      <c r="C55" s="14">
        <f t="shared" si="8"/>
        <v>12</v>
      </c>
      <c r="D55" s="35">
        <v>3.8612298387096771</v>
      </c>
      <c r="E55" s="35">
        <v>3.6002060451612903</v>
      </c>
      <c r="F55" s="18">
        <v>66.804900000000004</v>
      </c>
      <c r="G55" s="18">
        <v>155.12969999999999</v>
      </c>
      <c r="H55" s="18">
        <v>58.802399999999999</v>
      </c>
      <c r="I55" s="25">
        <v>146.0676</v>
      </c>
      <c r="J55" s="2"/>
      <c r="S55" s="32"/>
      <c r="T55" s="14">
        <v>9</v>
      </c>
      <c r="U55" s="18">
        <v>5.7767100000000005</v>
      </c>
      <c r="V55" s="18">
        <v>111.5472</v>
      </c>
      <c r="W55" s="18"/>
      <c r="X55" s="13"/>
      <c r="Y55" s="18">
        <v>9</v>
      </c>
      <c r="Z55" s="18">
        <v>1.068378</v>
      </c>
      <c r="AA55" s="25">
        <v>40.424999999999997</v>
      </c>
      <c r="AB55" s="14"/>
      <c r="AC55" s="26"/>
      <c r="AD55" s="18">
        <v>12</v>
      </c>
      <c r="AE55" s="18">
        <v>119.2257</v>
      </c>
      <c r="AF55" s="18">
        <v>124.446</v>
      </c>
      <c r="AG55" s="14"/>
      <c r="AH55" s="13"/>
      <c r="AI55" s="18">
        <v>12</v>
      </c>
      <c r="AJ55" s="18">
        <v>87.06689999999999</v>
      </c>
      <c r="AK55" s="25">
        <v>114.2889</v>
      </c>
    </row>
    <row r="56" spans="1:37" x14ac:dyDescent="0.25">
      <c r="A56" s="39">
        <v>37987</v>
      </c>
      <c r="B56" s="14">
        <f t="shared" si="7"/>
        <v>2004</v>
      </c>
      <c r="C56" s="14">
        <f t="shared" si="8"/>
        <v>1</v>
      </c>
      <c r="D56" s="35">
        <v>0.24612880645161284</v>
      </c>
      <c r="E56" s="35">
        <v>1.0608431612903226</v>
      </c>
      <c r="F56" s="18">
        <v>53.966700000000003</v>
      </c>
      <c r="G56" s="18">
        <v>111.00360000000001</v>
      </c>
      <c r="H56" s="18">
        <v>49.114799999999995</v>
      </c>
      <c r="I56" s="25">
        <v>107.1879</v>
      </c>
      <c r="J56" s="2"/>
      <c r="S56" s="22">
        <v>2008</v>
      </c>
      <c r="T56" s="14">
        <v>4</v>
      </c>
      <c r="U56" s="18">
        <v>4.06128</v>
      </c>
      <c r="V56" s="18">
        <v>44.489399999999996</v>
      </c>
      <c r="W56" s="18"/>
      <c r="X56" s="19">
        <v>2098</v>
      </c>
      <c r="Y56" s="18">
        <v>4</v>
      </c>
      <c r="Z56" s="18">
        <v>8.3164499999999997</v>
      </c>
      <c r="AA56" s="25">
        <v>57.699599999999997</v>
      </c>
      <c r="AB56" s="14"/>
      <c r="AC56" s="24">
        <v>2008</v>
      </c>
      <c r="AD56" s="18">
        <v>1</v>
      </c>
      <c r="AE56" s="18">
        <v>5.2374899999999993</v>
      </c>
      <c r="AF56" s="18">
        <v>12.094349999999999</v>
      </c>
      <c r="AG56" s="14"/>
      <c r="AH56" s="19">
        <v>2098</v>
      </c>
      <c r="AI56" s="18">
        <v>1</v>
      </c>
      <c r="AJ56" s="18">
        <v>47.106300000000005</v>
      </c>
      <c r="AK56" s="25">
        <v>92.383499999999998</v>
      </c>
    </row>
    <row r="57" spans="1:37" x14ac:dyDescent="0.25">
      <c r="A57" s="39">
        <v>38018</v>
      </c>
      <c r="B57" s="14">
        <f t="shared" si="7"/>
        <v>2004</v>
      </c>
      <c r="C57" s="14">
        <f t="shared" si="8"/>
        <v>2</v>
      </c>
      <c r="D57" s="35">
        <v>1.7524738275862073</v>
      </c>
      <c r="E57" s="35">
        <v>1.096700689655173</v>
      </c>
      <c r="F57" s="18">
        <v>41.798699999999997</v>
      </c>
      <c r="G57" s="18">
        <v>62.072700000000005</v>
      </c>
      <c r="H57" s="18">
        <v>34.312800000000003</v>
      </c>
      <c r="I57" s="25">
        <v>52.459800000000001</v>
      </c>
      <c r="J57" s="2"/>
      <c r="S57" s="22"/>
      <c r="T57" s="14">
        <v>5</v>
      </c>
      <c r="U57" s="18">
        <v>11.92473</v>
      </c>
      <c r="V57" s="18">
        <v>28.52862</v>
      </c>
      <c r="W57" s="18"/>
      <c r="X57" s="19"/>
      <c r="Y57" s="18">
        <v>5</v>
      </c>
      <c r="Z57" s="18">
        <v>0.97902000000000011</v>
      </c>
      <c r="AA57" s="25">
        <v>0</v>
      </c>
      <c r="AB57" s="14"/>
      <c r="AC57" s="24"/>
      <c r="AD57" s="18">
        <v>2</v>
      </c>
      <c r="AE57" s="18">
        <v>46.1982</v>
      </c>
      <c r="AF57" s="18">
        <v>71.473199999999991</v>
      </c>
      <c r="AG57" s="14"/>
      <c r="AH57" s="19"/>
      <c r="AI57" s="18">
        <v>2</v>
      </c>
      <c r="AJ57" s="18">
        <v>114.4986</v>
      </c>
      <c r="AK57" s="25">
        <v>135.15989999999999</v>
      </c>
    </row>
    <row r="58" spans="1:37" x14ac:dyDescent="0.25">
      <c r="A58" s="39">
        <v>38047</v>
      </c>
      <c r="B58" s="14">
        <f t="shared" si="7"/>
        <v>2004</v>
      </c>
      <c r="C58" s="14">
        <f t="shared" si="8"/>
        <v>3</v>
      </c>
      <c r="D58" s="35">
        <v>0.99983487741935495</v>
      </c>
      <c r="E58" s="35">
        <v>0.92355575161290315</v>
      </c>
      <c r="F58" s="18">
        <v>42.087300000000006</v>
      </c>
      <c r="G58" s="18">
        <v>57.027000000000001</v>
      </c>
      <c r="H58" s="18">
        <v>26.37276</v>
      </c>
      <c r="I58" s="25">
        <v>43.745100000000001</v>
      </c>
      <c r="J58" s="2"/>
      <c r="S58" s="22"/>
      <c r="T58" s="14">
        <v>6</v>
      </c>
      <c r="U58" s="18">
        <v>5.0014200000000004</v>
      </c>
      <c r="V58" s="18">
        <v>0</v>
      </c>
      <c r="W58" s="18"/>
      <c r="X58" s="19"/>
      <c r="Y58" s="18">
        <v>6</v>
      </c>
      <c r="Z58" s="18">
        <v>3.8312099999999996</v>
      </c>
      <c r="AA58" s="25">
        <v>0</v>
      </c>
      <c r="AB58" s="14"/>
      <c r="AC58" s="24"/>
      <c r="AD58" s="18">
        <v>3</v>
      </c>
      <c r="AE58" s="18">
        <v>72.639300000000006</v>
      </c>
      <c r="AF58" s="18">
        <v>77.561700000000002</v>
      </c>
      <c r="AG58" s="14"/>
      <c r="AH58" s="19"/>
      <c r="AI58" s="18">
        <v>3</v>
      </c>
      <c r="AJ58" s="18">
        <v>15.661410000000002</v>
      </c>
      <c r="AK58" s="25">
        <v>72.8001</v>
      </c>
    </row>
    <row r="59" spans="1:37" x14ac:dyDescent="0.25">
      <c r="A59" s="39">
        <v>38078</v>
      </c>
      <c r="B59" s="14">
        <f t="shared" si="7"/>
        <v>2004</v>
      </c>
      <c r="C59" s="14">
        <f t="shared" si="8"/>
        <v>4</v>
      </c>
      <c r="D59" s="35">
        <v>5.3957363566666663</v>
      </c>
      <c r="E59" s="35">
        <v>5.8533812999999997</v>
      </c>
      <c r="F59" s="18">
        <v>35.426400000000001</v>
      </c>
      <c r="G59" s="18">
        <v>16.253489999999999</v>
      </c>
      <c r="H59" s="18">
        <v>10.298730000000001</v>
      </c>
      <c r="I59" s="25">
        <v>0.90038699999999994</v>
      </c>
      <c r="J59" s="2"/>
      <c r="S59" s="22"/>
      <c r="T59" s="14">
        <v>7</v>
      </c>
      <c r="U59" s="18">
        <v>0.42933900000000003</v>
      </c>
      <c r="V59" s="18">
        <v>0</v>
      </c>
      <c r="W59" s="18"/>
      <c r="X59" s="19"/>
      <c r="Y59" s="18">
        <v>7</v>
      </c>
      <c r="Z59" s="18">
        <v>0</v>
      </c>
      <c r="AA59" s="25">
        <v>0</v>
      </c>
      <c r="AB59" s="14"/>
      <c r="AC59" s="24"/>
      <c r="AD59" s="18">
        <v>10</v>
      </c>
      <c r="AE59" s="18">
        <v>0.79969199999999996</v>
      </c>
      <c r="AF59" s="18">
        <v>51.686399999999999</v>
      </c>
      <c r="AG59" s="14"/>
      <c r="AH59" s="19"/>
      <c r="AI59" s="18">
        <v>10</v>
      </c>
      <c r="AJ59" s="18">
        <v>0</v>
      </c>
      <c r="AK59" s="25">
        <v>51.585900000000002</v>
      </c>
    </row>
    <row r="60" spans="1:37" x14ac:dyDescent="0.25">
      <c r="A60" s="39">
        <v>38108</v>
      </c>
      <c r="B60" s="14">
        <f t="shared" si="7"/>
        <v>2004</v>
      </c>
      <c r="C60" s="14">
        <f t="shared" si="8"/>
        <v>5</v>
      </c>
      <c r="D60" s="35">
        <v>12.105548387096777</v>
      </c>
      <c r="E60" s="35">
        <v>11.662475483870971</v>
      </c>
      <c r="F60" s="18">
        <v>11.412419999999999</v>
      </c>
      <c r="G60" s="18">
        <v>5.2778999999999998</v>
      </c>
      <c r="H60" s="18">
        <v>0.33064199999999999</v>
      </c>
      <c r="I60" s="25">
        <v>0</v>
      </c>
      <c r="J60" s="2"/>
      <c r="S60" s="22"/>
      <c r="T60" s="14">
        <v>8</v>
      </c>
      <c r="U60" s="18">
        <v>5.2582200000000006</v>
      </c>
      <c r="V60" s="18">
        <v>9.9633900000000004</v>
      </c>
      <c r="W60" s="18"/>
      <c r="X60" s="19"/>
      <c r="Y60" s="18">
        <v>8</v>
      </c>
      <c r="Z60" s="18">
        <v>7.0243199999999995</v>
      </c>
      <c r="AA60" s="25">
        <v>0.88300500000000004</v>
      </c>
      <c r="AB60" s="14"/>
      <c r="AC60" s="24"/>
      <c r="AD60" s="18">
        <v>11</v>
      </c>
      <c r="AE60" s="18">
        <v>30.747899999999998</v>
      </c>
      <c r="AF60" s="18">
        <v>90.570000000000007</v>
      </c>
      <c r="AG60" s="14"/>
      <c r="AH60" s="19"/>
      <c r="AI60" s="18">
        <v>11</v>
      </c>
      <c r="AJ60" s="18">
        <v>5.2010100000000001</v>
      </c>
      <c r="AK60" s="25">
        <v>42.5184</v>
      </c>
    </row>
    <row r="61" spans="1:37" x14ac:dyDescent="0.25">
      <c r="A61" s="39">
        <v>38139</v>
      </c>
      <c r="B61" s="14">
        <f t="shared" si="7"/>
        <v>2004</v>
      </c>
      <c r="C61" s="14">
        <f t="shared" si="8"/>
        <v>6</v>
      </c>
      <c r="D61" s="35">
        <v>14.542989999999996</v>
      </c>
      <c r="E61" s="35">
        <v>14.028581666666666</v>
      </c>
      <c r="F61" s="18">
        <v>61.818300000000001</v>
      </c>
      <c r="G61" s="18">
        <v>69.448800000000006</v>
      </c>
      <c r="H61" s="18">
        <v>5.6204399999999994</v>
      </c>
      <c r="I61" s="25">
        <v>0</v>
      </c>
      <c r="J61" s="2"/>
      <c r="S61" s="32"/>
      <c r="T61" s="14">
        <v>9</v>
      </c>
      <c r="U61" s="18">
        <v>0.37830900000000001</v>
      </c>
      <c r="V61" s="18">
        <v>17.073330000000002</v>
      </c>
      <c r="W61" s="18"/>
      <c r="X61" s="13"/>
      <c r="Y61" s="18">
        <v>9</v>
      </c>
      <c r="Z61" s="18">
        <v>4.7498399999999998</v>
      </c>
      <c r="AA61" s="25">
        <v>19.704989999999999</v>
      </c>
      <c r="AB61" s="14"/>
      <c r="AC61" s="26"/>
      <c r="AD61" s="18">
        <v>12</v>
      </c>
      <c r="AE61" s="18">
        <v>45.992100000000001</v>
      </c>
      <c r="AF61" s="18">
        <v>71.101799999999997</v>
      </c>
      <c r="AG61" s="14"/>
      <c r="AH61" s="13"/>
      <c r="AI61" s="18">
        <v>12</v>
      </c>
      <c r="AJ61" s="18">
        <v>76.428899999999999</v>
      </c>
      <c r="AK61" s="25">
        <v>98.843999999999994</v>
      </c>
    </row>
    <row r="62" spans="1:37" x14ac:dyDescent="0.25">
      <c r="A62" s="39">
        <v>38169</v>
      </c>
      <c r="B62" s="14">
        <f t="shared" si="7"/>
        <v>2004</v>
      </c>
      <c r="C62" s="14">
        <f t="shared" si="8"/>
        <v>7</v>
      </c>
      <c r="D62" s="35">
        <v>16.779890322580645</v>
      </c>
      <c r="E62" s="35">
        <v>15.567938709677421</v>
      </c>
      <c r="F62" s="18">
        <v>77.615099999999998</v>
      </c>
      <c r="G62" s="18">
        <v>130.45769999999999</v>
      </c>
      <c r="H62" s="18">
        <v>0.46158900000000003</v>
      </c>
      <c r="I62" s="25">
        <v>9.6609300000000005</v>
      </c>
      <c r="J62" s="2"/>
      <c r="S62" s="22">
        <v>2009</v>
      </c>
      <c r="T62" s="14">
        <v>4</v>
      </c>
      <c r="U62" s="18">
        <v>16.480229999999999</v>
      </c>
      <c r="V62" s="18">
        <v>19.97409</v>
      </c>
      <c r="W62" s="18"/>
      <c r="X62" s="19">
        <v>2099</v>
      </c>
      <c r="Y62" s="18">
        <v>4</v>
      </c>
      <c r="Z62" s="18">
        <v>4.4306699999999992</v>
      </c>
      <c r="AA62" s="25">
        <v>50.153100000000002</v>
      </c>
      <c r="AB62" s="14"/>
      <c r="AC62" s="24">
        <v>2009</v>
      </c>
      <c r="AD62" s="18">
        <v>1</v>
      </c>
      <c r="AE62" s="18">
        <v>12.889710000000001</v>
      </c>
      <c r="AF62" s="18">
        <v>3.83331</v>
      </c>
      <c r="AG62" s="14"/>
      <c r="AH62" s="19">
        <v>2099</v>
      </c>
      <c r="AI62" s="18">
        <v>1</v>
      </c>
      <c r="AJ62" s="18">
        <v>144.38849999999999</v>
      </c>
      <c r="AK62" s="25">
        <v>166.44990000000001</v>
      </c>
    </row>
    <row r="63" spans="1:37" x14ac:dyDescent="0.25">
      <c r="A63" s="39">
        <v>38200</v>
      </c>
      <c r="B63" s="14">
        <f t="shared" si="7"/>
        <v>2004</v>
      </c>
      <c r="C63" s="14">
        <f t="shared" si="8"/>
        <v>8</v>
      </c>
      <c r="D63" s="35">
        <v>16.987080645161292</v>
      </c>
      <c r="E63" s="35">
        <v>15.664738709677417</v>
      </c>
      <c r="F63" s="18">
        <v>57.509100000000004</v>
      </c>
      <c r="G63" s="18">
        <v>72.357599999999991</v>
      </c>
      <c r="H63" s="18">
        <v>0.60891600000000001</v>
      </c>
      <c r="I63" s="25">
        <v>1.1131259999999998</v>
      </c>
      <c r="J63" s="2"/>
      <c r="S63" s="22"/>
      <c r="T63" s="14">
        <v>5</v>
      </c>
      <c r="U63" s="18">
        <v>7.2542400000000002</v>
      </c>
      <c r="V63" s="18">
        <v>29.650169999999999</v>
      </c>
      <c r="W63" s="18"/>
      <c r="X63" s="19"/>
      <c r="Y63" s="18">
        <v>5</v>
      </c>
      <c r="Z63" s="18">
        <v>9.5437799999999999</v>
      </c>
      <c r="AA63" s="25">
        <v>16.094339999999999</v>
      </c>
      <c r="AB63" s="14"/>
      <c r="AC63" s="24"/>
      <c r="AD63" s="18">
        <v>2</v>
      </c>
      <c r="AE63" s="18">
        <v>47.560200000000002</v>
      </c>
      <c r="AF63" s="18">
        <v>49.206299999999999</v>
      </c>
      <c r="AG63" s="14"/>
      <c r="AH63" s="19"/>
      <c r="AI63" s="18">
        <v>2</v>
      </c>
      <c r="AJ63" s="18">
        <v>34.255800000000001</v>
      </c>
      <c r="AK63" s="25">
        <v>46.386600000000001</v>
      </c>
    </row>
    <row r="64" spans="1:37" x14ac:dyDescent="0.25">
      <c r="A64" s="39">
        <v>38231</v>
      </c>
      <c r="B64" s="14">
        <f t="shared" si="7"/>
        <v>2004</v>
      </c>
      <c r="C64" s="14">
        <f t="shared" si="8"/>
        <v>9</v>
      </c>
      <c r="D64" s="35">
        <v>12.712946666666669</v>
      </c>
      <c r="E64" s="35">
        <v>12.426476999999998</v>
      </c>
      <c r="F64" s="18">
        <v>73.271699999999996</v>
      </c>
      <c r="G64" s="18">
        <v>121.2696</v>
      </c>
      <c r="H64" s="18">
        <v>0.53134199999999998</v>
      </c>
      <c r="I64" s="25">
        <v>22.074480000000001</v>
      </c>
      <c r="J64" s="2"/>
      <c r="S64" s="22"/>
      <c r="T64" s="14">
        <v>6</v>
      </c>
      <c r="U64" s="18">
        <v>4.8704999999999998</v>
      </c>
      <c r="V64" s="18">
        <v>0</v>
      </c>
      <c r="W64" s="18"/>
      <c r="X64" s="19"/>
      <c r="Y64" s="18">
        <v>6</v>
      </c>
      <c r="Z64" s="18">
        <v>35.994</v>
      </c>
      <c r="AA64" s="25">
        <v>6.8041800000000006</v>
      </c>
      <c r="AB64" s="14"/>
      <c r="AC64" s="24"/>
      <c r="AD64" s="18">
        <v>3</v>
      </c>
      <c r="AE64" s="18">
        <v>40.104900000000001</v>
      </c>
      <c r="AF64" s="18">
        <v>62.360399999999998</v>
      </c>
      <c r="AG64" s="14"/>
      <c r="AH64" s="19"/>
      <c r="AI64" s="18">
        <v>3</v>
      </c>
      <c r="AJ64" s="18">
        <v>12.29013</v>
      </c>
      <c r="AK64" s="25">
        <v>86.115299999999991</v>
      </c>
    </row>
    <row r="65" spans="1:37" x14ac:dyDescent="0.25">
      <c r="A65" s="39">
        <v>38261</v>
      </c>
      <c r="B65" s="14">
        <f t="shared" si="7"/>
        <v>2004</v>
      </c>
      <c r="C65" s="14">
        <f t="shared" si="8"/>
        <v>10</v>
      </c>
      <c r="D65" s="35">
        <v>7.7796932258064508</v>
      </c>
      <c r="E65" s="35">
        <v>7.3297706451612914</v>
      </c>
      <c r="F65" s="18">
        <v>56.436900000000001</v>
      </c>
      <c r="G65" s="18">
        <v>107.94</v>
      </c>
      <c r="H65" s="18">
        <v>2.7304680000000001</v>
      </c>
      <c r="I65" s="25">
        <v>67.327800000000011</v>
      </c>
      <c r="J65" s="2"/>
      <c r="S65" s="22"/>
      <c r="T65" s="14">
        <v>7</v>
      </c>
      <c r="U65" s="18">
        <v>1.0737479999999999</v>
      </c>
      <c r="V65" s="18">
        <v>3.5249700000000002</v>
      </c>
      <c r="W65" s="18"/>
      <c r="X65" s="19"/>
      <c r="Y65" s="18">
        <v>7</v>
      </c>
      <c r="Z65" s="18">
        <v>0</v>
      </c>
      <c r="AA65" s="25">
        <v>52.799700000000001</v>
      </c>
      <c r="AB65" s="14"/>
      <c r="AC65" s="24"/>
      <c r="AD65" s="18">
        <v>10</v>
      </c>
      <c r="AE65" s="18">
        <v>83.201700000000002</v>
      </c>
      <c r="AF65" s="18">
        <v>75.296999999999997</v>
      </c>
      <c r="AG65" s="14"/>
      <c r="AH65" s="19"/>
      <c r="AI65" s="18">
        <v>10</v>
      </c>
      <c r="AJ65" s="18">
        <v>0.91180799999999995</v>
      </c>
      <c r="AK65" s="25">
        <v>99.876000000000005</v>
      </c>
    </row>
    <row r="66" spans="1:37" x14ac:dyDescent="0.25">
      <c r="A66" s="39">
        <v>38292</v>
      </c>
      <c r="B66" s="14">
        <f t="shared" si="7"/>
        <v>2004</v>
      </c>
      <c r="C66" s="14">
        <f t="shared" si="8"/>
        <v>11</v>
      </c>
      <c r="D66" s="35">
        <v>5.0508880000000005</v>
      </c>
      <c r="E66" s="35">
        <v>5.2038689999999992</v>
      </c>
      <c r="F66" s="18">
        <v>44.3718</v>
      </c>
      <c r="G66" s="18">
        <v>54.604200000000006</v>
      </c>
      <c r="H66" s="18">
        <v>0.79413599999999995</v>
      </c>
      <c r="I66" s="25">
        <v>43.635900000000007</v>
      </c>
      <c r="J66" s="2"/>
      <c r="S66" s="22"/>
      <c r="T66" s="14">
        <v>8</v>
      </c>
      <c r="U66" s="18">
        <v>1.6266750000000001</v>
      </c>
      <c r="V66" s="18">
        <v>1.1781809999999999</v>
      </c>
      <c r="W66" s="18"/>
      <c r="X66" s="19"/>
      <c r="Y66" s="18">
        <v>8</v>
      </c>
      <c r="Z66" s="18">
        <v>2.2954469999999998</v>
      </c>
      <c r="AA66" s="25">
        <v>0</v>
      </c>
      <c r="AB66" s="14"/>
      <c r="AC66" s="24"/>
      <c r="AD66" s="18">
        <v>11</v>
      </c>
      <c r="AE66" s="18">
        <v>91.388999999999996</v>
      </c>
      <c r="AF66" s="18">
        <v>175.0128</v>
      </c>
      <c r="AG66" s="14"/>
      <c r="AH66" s="19"/>
      <c r="AI66" s="18">
        <v>11</v>
      </c>
      <c r="AJ66" s="18">
        <v>0.36957600000000002</v>
      </c>
      <c r="AK66" s="25">
        <v>42.6723</v>
      </c>
    </row>
    <row r="67" spans="1:37" ht="15.75" thickBot="1" x14ac:dyDescent="0.3">
      <c r="A67" s="39">
        <v>38322</v>
      </c>
      <c r="B67" s="14">
        <f t="shared" si="7"/>
        <v>2004</v>
      </c>
      <c r="C67" s="14">
        <f t="shared" si="8"/>
        <v>12</v>
      </c>
      <c r="D67" s="35">
        <v>2.5662016129032259</v>
      </c>
      <c r="E67" s="35">
        <v>2.6678946129032255</v>
      </c>
      <c r="F67" s="18">
        <v>78.336000000000013</v>
      </c>
      <c r="G67" s="18">
        <v>141.6309</v>
      </c>
      <c r="H67" s="18">
        <v>51.377700000000004</v>
      </c>
      <c r="I67" s="25">
        <v>130.17780000000002</v>
      </c>
      <c r="J67" s="2"/>
      <c r="S67" s="33"/>
      <c r="T67" s="29">
        <v>9</v>
      </c>
      <c r="U67" s="28">
        <v>1.874514</v>
      </c>
      <c r="V67" s="28">
        <v>62.614499999999992</v>
      </c>
      <c r="W67" s="28"/>
      <c r="X67" s="30"/>
      <c r="Y67" s="28">
        <v>9</v>
      </c>
      <c r="Z67" s="28">
        <v>0</v>
      </c>
      <c r="AA67" s="31">
        <v>38.862000000000002</v>
      </c>
      <c r="AB67" s="29"/>
      <c r="AC67" s="27"/>
      <c r="AD67" s="28">
        <v>12</v>
      </c>
      <c r="AE67" s="28">
        <v>101.37569999999999</v>
      </c>
      <c r="AF67" s="28">
        <v>81.744900000000001</v>
      </c>
      <c r="AG67" s="29"/>
      <c r="AH67" s="30"/>
      <c r="AI67" s="28">
        <v>12</v>
      </c>
      <c r="AJ67" s="28">
        <v>82.11630000000001</v>
      </c>
      <c r="AK67" s="31">
        <v>45.7515</v>
      </c>
    </row>
    <row r="68" spans="1:37" ht="15.75" thickTop="1" x14ac:dyDescent="0.25">
      <c r="A68" s="39">
        <v>38353</v>
      </c>
      <c r="B68" s="14">
        <f t="shared" si="7"/>
        <v>2005</v>
      </c>
      <c r="C68" s="14">
        <f t="shared" si="8"/>
        <v>1</v>
      </c>
      <c r="D68" s="35">
        <v>1.4520691870967743</v>
      </c>
      <c r="E68" s="35">
        <v>0.47199719354838754</v>
      </c>
      <c r="F68" s="18">
        <v>70.733099999999993</v>
      </c>
      <c r="G68" s="18">
        <v>118.40940000000001</v>
      </c>
      <c r="H68" s="18">
        <v>61.378499999999995</v>
      </c>
      <c r="I68" s="25">
        <v>108.0033</v>
      </c>
      <c r="J68" s="2"/>
      <c r="S68" s="38"/>
      <c r="T68" s="38"/>
      <c r="U68" s="46">
        <f>(SUM(U8:U67))/10</f>
        <v>39.228804009000001</v>
      </c>
      <c r="V68" s="46">
        <f>(SUM(V8:V67))/10</f>
        <v>92.496900300000021</v>
      </c>
      <c r="W68" s="38"/>
      <c r="X68" s="38"/>
      <c r="Y68" s="38"/>
      <c r="Z68" s="46">
        <f>(SUM(Z8:Z67))/10</f>
        <v>33.960005370000005</v>
      </c>
      <c r="AA68" s="46">
        <f>(SUM(AA8:AA67))/10</f>
        <v>76.188016499999989</v>
      </c>
      <c r="AB68" s="38"/>
      <c r="AC68" s="38"/>
      <c r="AD68" s="38"/>
      <c r="AE68" s="46">
        <f>(SUM(AE8:AE67))/10</f>
        <v>290.74562524139992</v>
      </c>
      <c r="AF68" s="46">
        <f>(SUM(AF8:AF67))/10</f>
        <v>456.73605689999994</v>
      </c>
      <c r="AG68" s="38"/>
      <c r="AH68" s="38"/>
      <c r="AI68" s="38"/>
      <c r="AJ68" s="46">
        <f>(SUM(AJ8:AJ67))/10</f>
        <v>390.87113249999999</v>
      </c>
      <c r="AK68" s="46">
        <f>(SUM(AK8:AK67))/10</f>
        <v>633.06160799999975</v>
      </c>
    </row>
    <row r="69" spans="1:37" x14ac:dyDescent="0.25">
      <c r="A69" s="39">
        <v>38384</v>
      </c>
      <c r="B69" s="14">
        <f t="shared" si="7"/>
        <v>2005</v>
      </c>
      <c r="C69" s="14">
        <f t="shared" si="8"/>
        <v>2</v>
      </c>
      <c r="D69" s="35">
        <v>-0.77444104642857148</v>
      </c>
      <c r="E69" s="35">
        <v>-0.36326589642857149</v>
      </c>
      <c r="F69" s="18">
        <v>85.237499999999997</v>
      </c>
      <c r="G69" s="18">
        <v>72.8142</v>
      </c>
      <c r="H69" s="18">
        <v>86.085300000000004</v>
      </c>
      <c r="I69" s="25">
        <v>71.93249999999999</v>
      </c>
      <c r="J69" s="2"/>
    </row>
    <row r="70" spans="1:37" x14ac:dyDescent="0.25">
      <c r="A70" s="39">
        <v>38412</v>
      </c>
      <c r="B70" s="14">
        <f t="shared" si="7"/>
        <v>2005</v>
      </c>
      <c r="C70" s="14">
        <f t="shared" si="8"/>
        <v>3</v>
      </c>
      <c r="D70" s="35">
        <v>0.29914201935483881</v>
      </c>
      <c r="E70" s="35">
        <v>-0.2395704516129033</v>
      </c>
      <c r="F70" s="18">
        <v>97.882199999999997</v>
      </c>
      <c r="G70" s="18">
        <v>108.4806</v>
      </c>
      <c r="H70" s="18">
        <v>65.43480000000001</v>
      </c>
      <c r="I70" s="25">
        <v>64.691699999999997</v>
      </c>
      <c r="J70" s="2"/>
    </row>
    <row r="71" spans="1:37" x14ac:dyDescent="0.25">
      <c r="A71" s="39">
        <v>38443</v>
      </c>
      <c r="B71" s="14">
        <f t="shared" si="7"/>
        <v>2005</v>
      </c>
      <c r="C71" s="14">
        <f t="shared" si="8"/>
        <v>4</v>
      </c>
      <c r="D71" s="35">
        <v>2.7846504666666667</v>
      </c>
      <c r="E71" s="35">
        <v>3.3598332333333332</v>
      </c>
      <c r="F71" s="18">
        <v>50.042099999999998</v>
      </c>
      <c r="G71" s="18">
        <v>89.988900000000001</v>
      </c>
      <c r="H71" s="18">
        <v>106.4907</v>
      </c>
      <c r="I71" s="25">
        <v>93.133799999999994</v>
      </c>
      <c r="J71" s="2"/>
    </row>
    <row r="72" spans="1:37" x14ac:dyDescent="0.25">
      <c r="A72" s="39">
        <v>38473</v>
      </c>
      <c r="B72" s="14">
        <f t="shared" si="7"/>
        <v>2005</v>
      </c>
      <c r="C72" s="14">
        <f t="shared" si="8"/>
        <v>5</v>
      </c>
      <c r="D72" s="35">
        <v>12.034045806451608</v>
      </c>
      <c r="E72" s="35">
        <v>11.661918064516133</v>
      </c>
      <c r="F72" s="18">
        <v>50.749200000000002</v>
      </c>
      <c r="G72" s="18">
        <v>24.981840000000002</v>
      </c>
      <c r="H72" s="18">
        <v>23.271059999999999</v>
      </c>
      <c r="I72" s="25">
        <v>24.446549999999998</v>
      </c>
      <c r="J72" s="2"/>
    </row>
    <row r="73" spans="1:37" x14ac:dyDescent="0.25">
      <c r="A73" s="39">
        <v>38504</v>
      </c>
      <c r="B73" s="14">
        <f t="shared" si="7"/>
        <v>2005</v>
      </c>
      <c r="C73" s="14">
        <f t="shared" si="8"/>
        <v>6</v>
      </c>
      <c r="D73" s="35">
        <v>16.307233333333336</v>
      </c>
      <c r="E73" s="35">
        <v>15.264325000000001</v>
      </c>
      <c r="F73" s="18">
        <v>19.669529999999998</v>
      </c>
      <c r="G73" s="18">
        <v>26.481360000000002</v>
      </c>
      <c r="H73" s="18">
        <v>0.16043279999999999</v>
      </c>
      <c r="I73" s="25">
        <v>0</v>
      </c>
      <c r="J73" s="2"/>
    </row>
    <row r="74" spans="1:37" x14ac:dyDescent="0.25">
      <c r="A74" s="39">
        <v>38534</v>
      </c>
      <c r="B74" s="14">
        <f t="shared" si="7"/>
        <v>2005</v>
      </c>
      <c r="C74" s="14">
        <f t="shared" si="8"/>
        <v>7</v>
      </c>
      <c r="D74" s="35">
        <v>17.175777419354841</v>
      </c>
      <c r="E74" s="35">
        <v>16.527409677419353</v>
      </c>
      <c r="F74" s="18">
        <v>102.5361</v>
      </c>
      <c r="G74" s="18">
        <v>124.71899999999999</v>
      </c>
      <c r="H74" s="18">
        <v>0.97332060000000009</v>
      </c>
      <c r="I74" s="25">
        <v>0</v>
      </c>
      <c r="J74" s="2"/>
    </row>
    <row r="75" spans="1:37" x14ac:dyDescent="0.25">
      <c r="A75" s="39">
        <v>38565</v>
      </c>
      <c r="B75" s="14">
        <f t="shared" si="7"/>
        <v>2005</v>
      </c>
      <c r="C75" s="14">
        <f t="shared" si="8"/>
        <v>8</v>
      </c>
      <c r="D75" s="35">
        <v>16.929312903225807</v>
      </c>
      <c r="E75" s="35">
        <v>16.387077419354835</v>
      </c>
      <c r="F75" s="18">
        <v>120.447</v>
      </c>
      <c r="G75" s="18">
        <v>109.24470000000001</v>
      </c>
      <c r="H75" s="18">
        <v>1.3754249999999999</v>
      </c>
      <c r="I75" s="25">
        <v>0</v>
      </c>
      <c r="J75" s="2"/>
    </row>
    <row r="76" spans="1:37" x14ac:dyDescent="0.25">
      <c r="A76" s="39">
        <v>38596</v>
      </c>
      <c r="B76" s="14">
        <f t="shared" si="7"/>
        <v>2005</v>
      </c>
      <c r="C76" s="14">
        <f t="shared" si="8"/>
        <v>9</v>
      </c>
      <c r="D76" s="35">
        <v>14.749076666666667</v>
      </c>
      <c r="E76" s="35">
        <v>14.002996999999997</v>
      </c>
      <c r="F76" s="18">
        <v>7.7332200000000002</v>
      </c>
      <c r="G76" s="18">
        <v>42.346500000000006</v>
      </c>
      <c r="H76" s="18">
        <v>0.11484030000000001</v>
      </c>
      <c r="I76" s="25">
        <v>12.562289999999999</v>
      </c>
      <c r="J76" s="2"/>
    </row>
    <row r="77" spans="1:37" x14ac:dyDescent="0.25">
      <c r="A77" s="39">
        <v>38626</v>
      </c>
      <c r="B77" s="14">
        <f t="shared" si="7"/>
        <v>2005</v>
      </c>
      <c r="C77" s="14">
        <f t="shared" si="8"/>
        <v>10</v>
      </c>
      <c r="D77" s="35">
        <v>8.3633841935483861</v>
      </c>
      <c r="E77" s="35">
        <v>8.4486319354838724</v>
      </c>
      <c r="F77" s="18">
        <v>30.1251</v>
      </c>
      <c r="G77" s="18">
        <v>80.240099999999998</v>
      </c>
      <c r="H77" s="18">
        <v>0.426261</v>
      </c>
      <c r="I77" s="25">
        <v>54.550800000000002</v>
      </c>
      <c r="J77" s="2"/>
    </row>
    <row r="78" spans="1:37" x14ac:dyDescent="0.25">
      <c r="A78" s="39">
        <v>38657</v>
      </c>
      <c r="B78" s="14">
        <f t="shared" si="7"/>
        <v>2005</v>
      </c>
      <c r="C78" s="14">
        <f t="shared" si="8"/>
        <v>11</v>
      </c>
      <c r="D78" s="35">
        <v>6.1505267333333329</v>
      </c>
      <c r="E78" s="35">
        <v>7.2619253333333313</v>
      </c>
      <c r="F78" s="18">
        <v>84.717300000000009</v>
      </c>
      <c r="G78" s="18">
        <v>123.0915</v>
      </c>
      <c r="H78" s="18">
        <v>19.799339999999997</v>
      </c>
      <c r="I78" s="25">
        <v>110.4648</v>
      </c>
      <c r="J78" s="2"/>
    </row>
    <row r="79" spans="1:37" x14ac:dyDescent="0.25">
      <c r="A79" s="39">
        <v>38687</v>
      </c>
      <c r="B79" s="14">
        <f t="shared" si="7"/>
        <v>2005</v>
      </c>
      <c r="C79" s="14">
        <f t="shared" si="8"/>
        <v>12</v>
      </c>
      <c r="D79" s="35">
        <v>3.6538542483870962</v>
      </c>
      <c r="E79" s="35">
        <v>3.4580799677419347</v>
      </c>
      <c r="F79" s="18">
        <v>70.84620000000001</v>
      </c>
      <c r="G79" s="18">
        <v>130.09799999999998</v>
      </c>
      <c r="H79" s="18">
        <v>71.630399999999995</v>
      </c>
      <c r="I79" s="25">
        <v>124.76670000000001</v>
      </c>
      <c r="J79" s="2"/>
    </row>
    <row r="80" spans="1:37" x14ac:dyDescent="0.25">
      <c r="A80" s="39">
        <v>38718</v>
      </c>
      <c r="B80" s="14">
        <f t="shared" si="7"/>
        <v>2006</v>
      </c>
      <c r="C80" s="14">
        <f t="shared" si="8"/>
        <v>1</v>
      </c>
      <c r="D80" s="35">
        <v>3.9264296774193546</v>
      </c>
      <c r="E80" s="35">
        <v>4.5477233548387108</v>
      </c>
      <c r="F80" s="18">
        <v>60.948899999999995</v>
      </c>
      <c r="G80" s="18">
        <v>76.330500000000001</v>
      </c>
      <c r="H80" s="18">
        <v>52.906200000000005</v>
      </c>
      <c r="I80" s="25">
        <v>68.0625</v>
      </c>
      <c r="J80" s="2"/>
    </row>
    <row r="81" spans="1:10" x14ac:dyDescent="0.25">
      <c r="A81" s="39">
        <v>38749</v>
      </c>
      <c r="B81" s="14">
        <f t="shared" si="7"/>
        <v>2006</v>
      </c>
      <c r="C81" s="14">
        <f t="shared" si="8"/>
        <v>2</v>
      </c>
      <c r="D81" s="35">
        <v>2.8887207142857148</v>
      </c>
      <c r="E81" s="35">
        <v>3.0993749999999998</v>
      </c>
      <c r="F81" s="18">
        <v>118.5462</v>
      </c>
      <c r="G81" s="18">
        <v>99.75269999999999</v>
      </c>
      <c r="H81" s="18">
        <v>133.53570000000002</v>
      </c>
      <c r="I81" s="25">
        <v>86.309100000000001</v>
      </c>
      <c r="J81" s="2"/>
    </row>
    <row r="82" spans="1:10" x14ac:dyDescent="0.25">
      <c r="A82" s="39">
        <v>38777</v>
      </c>
      <c r="B82" s="14">
        <f t="shared" si="7"/>
        <v>2006</v>
      </c>
      <c r="C82" s="14">
        <f t="shared" si="8"/>
        <v>3</v>
      </c>
      <c r="D82" s="35">
        <v>-1.307355864516129</v>
      </c>
      <c r="E82" s="35">
        <v>-8.0630238709677282E-2</v>
      </c>
      <c r="F82" s="18">
        <v>61.005000000000003</v>
      </c>
      <c r="G82" s="18">
        <v>81.014099999999999</v>
      </c>
      <c r="H82" s="18">
        <v>18.845130000000001</v>
      </c>
      <c r="I82" s="25">
        <v>65.739899999999992</v>
      </c>
      <c r="J82" s="2"/>
    </row>
    <row r="83" spans="1:10" x14ac:dyDescent="0.25">
      <c r="A83" s="39">
        <v>38808</v>
      </c>
      <c r="B83" s="14">
        <f t="shared" si="7"/>
        <v>2006</v>
      </c>
      <c r="C83" s="14">
        <f t="shared" si="8"/>
        <v>4</v>
      </c>
      <c r="D83" s="35">
        <v>7.2209266666666672</v>
      </c>
      <c r="E83" s="35">
        <v>7.7106553333333352</v>
      </c>
      <c r="F83" s="18">
        <v>32.8095</v>
      </c>
      <c r="G83" s="18">
        <v>42.578400000000002</v>
      </c>
      <c r="H83" s="18">
        <v>28.61448</v>
      </c>
      <c r="I83" s="25">
        <v>0.83514900000000003</v>
      </c>
      <c r="J83" s="2"/>
    </row>
    <row r="84" spans="1:10" x14ac:dyDescent="0.25">
      <c r="A84" s="39">
        <v>38838</v>
      </c>
      <c r="B84" s="14">
        <f t="shared" si="7"/>
        <v>2006</v>
      </c>
      <c r="C84" s="14">
        <f t="shared" si="8"/>
        <v>5</v>
      </c>
      <c r="D84" s="35">
        <v>9.3826045161290352</v>
      </c>
      <c r="E84" s="35">
        <v>9.1363777419354815</v>
      </c>
      <c r="F84" s="18">
        <v>35.639099999999999</v>
      </c>
      <c r="G84" s="18">
        <v>38.295299999999997</v>
      </c>
      <c r="H84" s="18">
        <v>2.4675150000000001</v>
      </c>
      <c r="I84" s="25">
        <v>0</v>
      </c>
      <c r="J84" s="2"/>
    </row>
    <row r="85" spans="1:10" x14ac:dyDescent="0.25">
      <c r="A85" s="39">
        <v>38869</v>
      </c>
      <c r="B85" s="14">
        <f t="shared" si="7"/>
        <v>2006</v>
      </c>
      <c r="C85" s="14">
        <f t="shared" si="8"/>
        <v>6</v>
      </c>
      <c r="D85" s="35">
        <v>12.199289666666665</v>
      </c>
      <c r="E85" s="35">
        <v>11.391055666666666</v>
      </c>
      <c r="F85" s="18">
        <v>106.18469999999999</v>
      </c>
      <c r="G85" s="18">
        <v>68.845500000000001</v>
      </c>
      <c r="H85" s="18">
        <v>4.5696600000000007</v>
      </c>
      <c r="I85" s="25">
        <v>0</v>
      </c>
      <c r="J85" s="2"/>
    </row>
    <row r="86" spans="1:10" x14ac:dyDescent="0.25">
      <c r="A86" s="39">
        <v>38899</v>
      </c>
      <c r="B86" s="14">
        <f t="shared" si="7"/>
        <v>2006</v>
      </c>
      <c r="C86" s="14">
        <f t="shared" si="8"/>
        <v>7</v>
      </c>
      <c r="D86" s="35">
        <v>15.936070967741939</v>
      </c>
      <c r="E86" s="35">
        <v>15.07660322580645</v>
      </c>
      <c r="F86" s="18">
        <v>86.312099999999987</v>
      </c>
      <c r="G86" s="18">
        <v>103.9644</v>
      </c>
      <c r="H86" s="18">
        <v>2.6778000000000004</v>
      </c>
      <c r="I86" s="25">
        <v>0</v>
      </c>
      <c r="J86" s="2"/>
    </row>
    <row r="87" spans="1:10" x14ac:dyDescent="0.25">
      <c r="A87" s="39">
        <v>38930</v>
      </c>
      <c r="B87" s="14">
        <f t="shared" si="7"/>
        <v>2006</v>
      </c>
      <c r="C87" s="14">
        <f t="shared" si="8"/>
        <v>8</v>
      </c>
      <c r="D87" s="35">
        <v>15.831887096774198</v>
      </c>
      <c r="E87" s="35">
        <v>14.958416129032257</v>
      </c>
      <c r="F87" s="18">
        <v>102.651</v>
      </c>
      <c r="G87" s="18">
        <v>89.505299999999991</v>
      </c>
      <c r="H87" s="18">
        <v>2.882304</v>
      </c>
      <c r="I87" s="25">
        <v>36.6267</v>
      </c>
      <c r="J87" s="2"/>
    </row>
    <row r="88" spans="1:10" x14ac:dyDescent="0.25">
      <c r="A88" s="39">
        <v>38961</v>
      </c>
      <c r="B88" s="14">
        <f t="shared" si="7"/>
        <v>2006</v>
      </c>
      <c r="C88" s="14">
        <f t="shared" si="8"/>
        <v>9</v>
      </c>
      <c r="D88" s="35">
        <v>12.919208666666668</v>
      </c>
      <c r="E88" s="35">
        <v>12.810798333333336</v>
      </c>
      <c r="F88" s="18">
        <v>68.887799999999999</v>
      </c>
      <c r="G88" s="18">
        <v>72.617999999999995</v>
      </c>
      <c r="H88" s="18">
        <v>1.342857</v>
      </c>
      <c r="I88" s="25">
        <v>25.83474</v>
      </c>
      <c r="J88" s="2"/>
    </row>
    <row r="89" spans="1:10" x14ac:dyDescent="0.25">
      <c r="A89" s="39">
        <v>38991</v>
      </c>
      <c r="B89" s="14">
        <f t="shared" si="7"/>
        <v>2006</v>
      </c>
      <c r="C89" s="14">
        <f t="shared" si="8"/>
        <v>10</v>
      </c>
      <c r="D89" s="35">
        <v>7.4613812903225805</v>
      </c>
      <c r="E89" s="35">
        <v>7.2194612903225828</v>
      </c>
      <c r="F89" s="18">
        <v>22.592220000000001</v>
      </c>
      <c r="G89" s="18">
        <v>22.594650000000001</v>
      </c>
      <c r="H89" s="18">
        <v>0.94166400000000006</v>
      </c>
      <c r="I89" s="25">
        <v>3.20634</v>
      </c>
      <c r="J89" s="2"/>
    </row>
    <row r="90" spans="1:10" x14ac:dyDescent="0.25">
      <c r="A90" s="39">
        <v>39022</v>
      </c>
      <c r="B90" s="14">
        <f t="shared" si="7"/>
        <v>2006</v>
      </c>
      <c r="C90" s="14">
        <f t="shared" si="8"/>
        <v>11</v>
      </c>
      <c r="D90" s="35">
        <v>5.0068387666666663</v>
      </c>
      <c r="E90" s="35">
        <v>4.7021222999999992</v>
      </c>
      <c r="F90" s="18">
        <v>80.4726</v>
      </c>
      <c r="G90" s="18">
        <v>52.207500000000003</v>
      </c>
      <c r="H90" s="18">
        <v>50.706600000000002</v>
      </c>
      <c r="I90" s="25">
        <v>36.4818</v>
      </c>
      <c r="J90" s="2"/>
    </row>
    <row r="91" spans="1:10" x14ac:dyDescent="0.25">
      <c r="A91" s="39">
        <v>39052</v>
      </c>
      <c r="B91" s="14">
        <f t="shared" si="7"/>
        <v>2006</v>
      </c>
      <c r="C91" s="14">
        <f t="shared" si="8"/>
        <v>12</v>
      </c>
      <c r="D91" s="35">
        <v>0.83307625806451613</v>
      </c>
      <c r="E91" s="35">
        <v>0.38438406451612911</v>
      </c>
      <c r="F91" s="18">
        <v>61.529400000000003</v>
      </c>
      <c r="G91" s="18">
        <v>49.404600000000002</v>
      </c>
      <c r="H91" s="18">
        <v>56.101199999999999</v>
      </c>
      <c r="I91" s="25">
        <v>45.153000000000006</v>
      </c>
      <c r="J91" s="2"/>
    </row>
    <row r="92" spans="1:10" x14ac:dyDescent="0.25">
      <c r="A92" s="39">
        <v>39083</v>
      </c>
      <c r="B92" s="14">
        <f t="shared" si="7"/>
        <v>2007</v>
      </c>
      <c r="C92" s="14">
        <f t="shared" si="8"/>
        <v>1</v>
      </c>
      <c r="D92" s="35">
        <v>0.16424903225806431</v>
      </c>
      <c r="E92" s="35">
        <v>1.1234724516129031</v>
      </c>
      <c r="F92" s="18">
        <v>107.9004</v>
      </c>
      <c r="G92" s="18">
        <v>116.0865</v>
      </c>
      <c r="H92" s="18">
        <v>126.60810000000001</v>
      </c>
      <c r="I92" s="25">
        <v>114.04650000000001</v>
      </c>
      <c r="J92" s="2"/>
    </row>
    <row r="93" spans="1:10" x14ac:dyDescent="0.25">
      <c r="A93" s="39">
        <v>39114</v>
      </c>
      <c r="B93" s="14">
        <f t="shared" si="7"/>
        <v>2007</v>
      </c>
      <c r="C93" s="14">
        <f t="shared" si="8"/>
        <v>2</v>
      </c>
      <c r="D93" s="35">
        <v>1.120040321428571</v>
      </c>
      <c r="E93" s="35">
        <v>1.397320742857143</v>
      </c>
      <c r="F93" s="18">
        <v>65.838899999999995</v>
      </c>
      <c r="G93" s="18">
        <v>120.17489999999998</v>
      </c>
      <c r="H93" s="18">
        <v>73.049099999999996</v>
      </c>
      <c r="I93" s="25">
        <v>108.1956</v>
      </c>
      <c r="J93" s="2"/>
    </row>
    <row r="94" spans="1:10" x14ac:dyDescent="0.25">
      <c r="A94" s="39">
        <v>39142</v>
      </c>
      <c r="B94" s="14">
        <f t="shared" si="7"/>
        <v>2007</v>
      </c>
      <c r="C94" s="14">
        <f t="shared" si="8"/>
        <v>3</v>
      </c>
      <c r="D94" s="35">
        <v>4.7040732580645157</v>
      </c>
      <c r="E94" s="35">
        <v>4.0079786451612902</v>
      </c>
      <c r="F94" s="18">
        <v>69.6357</v>
      </c>
      <c r="G94" s="18">
        <v>102.7833</v>
      </c>
      <c r="H94" s="18">
        <v>49.1721</v>
      </c>
      <c r="I94" s="25">
        <v>81.649500000000003</v>
      </c>
      <c r="J94" s="2"/>
    </row>
    <row r="95" spans="1:10" x14ac:dyDescent="0.25">
      <c r="A95" s="39">
        <v>39173</v>
      </c>
      <c r="B95" s="14">
        <f t="shared" si="7"/>
        <v>2007</v>
      </c>
      <c r="C95" s="14">
        <f t="shared" si="8"/>
        <v>4</v>
      </c>
      <c r="D95" s="35">
        <v>9.8080926666666688</v>
      </c>
      <c r="E95" s="35">
        <v>9.6136089999999967</v>
      </c>
      <c r="F95" s="18">
        <v>26.068259999999999</v>
      </c>
      <c r="G95" s="18">
        <v>39.381</v>
      </c>
      <c r="H95" s="18">
        <v>1.1046120000000001</v>
      </c>
      <c r="I95" s="25">
        <v>14.98767</v>
      </c>
      <c r="J95" s="2"/>
    </row>
    <row r="96" spans="1:10" x14ac:dyDescent="0.25">
      <c r="A96" s="39">
        <v>39203</v>
      </c>
      <c r="B96" s="14">
        <f t="shared" si="7"/>
        <v>2007</v>
      </c>
      <c r="C96" s="14">
        <f t="shared" si="8"/>
        <v>5</v>
      </c>
      <c r="D96" s="35">
        <v>13.923990322580647</v>
      </c>
      <c r="E96" s="35">
        <v>13.659448709677418</v>
      </c>
      <c r="F96" s="18">
        <v>17.944289999999999</v>
      </c>
      <c r="G96" s="18">
        <v>38.274300000000004</v>
      </c>
      <c r="H96" s="18">
        <v>1.4554500000000001</v>
      </c>
      <c r="I96" s="25">
        <v>0</v>
      </c>
      <c r="J96" s="2"/>
    </row>
    <row r="97" spans="1:10" x14ac:dyDescent="0.25">
      <c r="A97" s="39">
        <v>39234</v>
      </c>
      <c r="B97" s="14">
        <f t="shared" si="7"/>
        <v>2007</v>
      </c>
      <c r="C97" s="14">
        <f t="shared" si="8"/>
        <v>6</v>
      </c>
      <c r="D97" s="35">
        <v>15.854939999999996</v>
      </c>
      <c r="E97" s="35">
        <v>14.374113333333328</v>
      </c>
      <c r="F97" s="18">
        <v>13.71984</v>
      </c>
      <c r="G97" s="18">
        <v>10.094580000000001</v>
      </c>
      <c r="H97" s="18">
        <v>0.62841899999999995</v>
      </c>
      <c r="I97" s="25">
        <v>0</v>
      </c>
      <c r="J97" s="2"/>
    </row>
    <row r="98" spans="1:10" x14ac:dyDescent="0.25">
      <c r="A98" s="39">
        <v>39264</v>
      </c>
      <c r="B98" s="14">
        <f t="shared" si="7"/>
        <v>2007</v>
      </c>
      <c r="C98" s="14">
        <f t="shared" si="8"/>
        <v>7</v>
      </c>
      <c r="D98" s="35">
        <v>16.710035483870964</v>
      </c>
      <c r="E98" s="35">
        <v>15.457361290322581</v>
      </c>
      <c r="F98" s="18">
        <v>94.520399999999995</v>
      </c>
      <c r="G98" s="18">
        <v>114.79260000000001</v>
      </c>
      <c r="H98" s="18">
        <v>0.47188200000000002</v>
      </c>
      <c r="I98" s="25">
        <v>0</v>
      </c>
      <c r="J98" s="2"/>
    </row>
    <row r="99" spans="1:10" x14ac:dyDescent="0.25">
      <c r="A99" s="39">
        <v>39295</v>
      </c>
      <c r="B99" s="14">
        <f t="shared" si="7"/>
        <v>2007</v>
      </c>
      <c r="C99" s="14">
        <f t="shared" si="8"/>
        <v>8</v>
      </c>
      <c r="D99" s="35">
        <v>16.88761612903226</v>
      </c>
      <c r="E99" s="35">
        <v>16.047187096774195</v>
      </c>
      <c r="F99" s="18">
        <v>120.79170000000001</v>
      </c>
      <c r="G99" s="18">
        <v>214.31010000000001</v>
      </c>
      <c r="H99" s="18">
        <v>2.2763460000000002</v>
      </c>
      <c r="I99" s="25">
        <v>94.412399999999991</v>
      </c>
      <c r="J99" s="2"/>
    </row>
    <row r="100" spans="1:10" x14ac:dyDescent="0.25">
      <c r="A100" s="39">
        <v>39326</v>
      </c>
      <c r="B100" s="14">
        <f t="shared" si="7"/>
        <v>2007</v>
      </c>
      <c r="C100" s="14">
        <f t="shared" si="8"/>
        <v>9</v>
      </c>
      <c r="D100" s="35">
        <v>13.520535666666666</v>
      </c>
      <c r="E100" s="35">
        <v>12.919511333333332</v>
      </c>
      <c r="F100" s="18">
        <v>126.71969999999999</v>
      </c>
      <c r="G100" s="18">
        <v>163.4298</v>
      </c>
      <c r="H100" s="18">
        <v>5.7767100000000005</v>
      </c>
      <c r="I100" s="25">
        <v>111.5472</v>
      </c>
      <c r="J100" s="2"/>
    </row>
    <row r="101" spans="1:10" x14ac:dyDescent="0.25">
      <c r="A101" s="39">
        <v>39356</v>
      </c>
      <c r="B101" s="14">
        <f t="shared" si="7"/>
        <v>2007</v>
      </c>
      <c r="C101" s="14">
        <f t="shared" si="8"/>
        <v>10</v>
      </c>
      <c r="D101" s="35">
        <v>10.701914193548388</v>
      </c>
      <c r="E101" s="35">
        <v>10.187251935483872</v>
      </c>
      <c r="F101" s="18">
        <v>59.634300000000003</v>
      </c>
      <c r="G101" s="18">
        <v>79.537500000000009</v>
      </c>
      <c r="H101" s="18">
        <v>49.218899999999998</v>
      </c>
      <c r="I101" s="25">
        <v>41.859300000000005</v>
      </c>
      <c r="J101" s="2"/>
    </row>
    <row r="102" spans="1:10" x14ac:dyDescent="0.25">
      <c r="A102" s="39">
        <v>39387</v>
      </c>
      <c r="B102" s="14">
        <f t="shared" si="7"/>
        <v>2007</v>
      </c>
      <c r="C102" s="14">
        <f t="shared" si="8"/>
        <v>11</v>
      </c>
      <c r="D102" s="35">
        <v>4.9907669359999991</v>
      </c>
      <c r="E102" s="35">
        <v>4.928739558666666</v>
      </c>
      <c r="F102" s="18">
        <v>56.312100000000001</v>
      </c>
      <c r="G102" s="18">
        <v>77.881500000000003</v>
      </c>
      <c r="H102" s="18">
        <v>34.632599999999996</v>
      </c>
      <c r="I102" s="25">
        <v>63.6708</v>
      </c>
      <c r="J102" s="2"/>
    </row>
    <row r="103" spans="1:10" x14ac:dyDescent="0.25">
      <c r="A103" s="39">
        <v>39417</v>
      </c>
      <c r="B103" s="14">
        <f t="shared" si="7"/>
        <v>2007</v>
      </c>
      <c r="C103" s="14">
        <f t="shared" si="8"/>
        <v>12</v>
      </c>
      <c r="D103" s="35">
        <v>3.2222765806451616</v>
      </c>
      <c r="E103" s="35">
        <v>3.3358477216129039</v>
      </c>
      <c r="F103" s="18">
        <v>105.5733</v>
      </c>
      <c r="G103" s="18">
        <v>129.21899999999999</v>
      </c>
      <c r="H103" s="18">
        <v>119.2257</v>
      </c>
      <c r="I103" s="25">
        <v>124.446</v>
      </c>
      <c r="J103" s="2"/>
    </row>
    <row r="104" spans="1:10" x14ac:dyDescent="0.25">
      <c r="A104" s="39">
        <v>39448</v>
      </c>
      <c r="B104" s="14">
        <f t="shared" si="7"/>
        <v>2008</v>
      </c>
      <c r="C104" s="14">
        <f t="shared" si="8"/>
        <v>1</v>
      </c>
      <c r="D104" s="35">
        <v>4.0824571290322567</v>
      </c>
      <c r="E104" s="35">
        <v>4.4848454838709664</v>
      </c>
      <c r="F104" s="18">
        <v>12.090780000000001</v>
      </c>
      <c r="G104" s="18">
        <v>17.761139999999997</v>
      </c>
      <c r="H104" s="18">
        <v>5.2374899999999993</v>
      </c>
      <c r="I104" s="25">
        <v>12.094349999999999</v>
      </c>
      <c r="J104" s="2"/>
    </row>
    <row r="105" spans="1:10" x14ac:dyDescent="0.25">
      <c r="A105" s="39">
        <v>39479</v>
      </c>
      <c r="B105" s="14">
        <f t="shared" si="7"/>
        <v>2008</v>
      </c>
      <c r="C105" s="14">
        <f t="shared" si="8"/>
        <v>2</v>
      </c>
      <c r="D105" s="35">
        <v>2.6496316896551728</v>
      </c>
      <c r="E105" s="35">
        <v>2.5951611896551721</v>
      </c>
      <c r="F105" s="18">
        <v>58.516800000000003</v>
      </c>
      <c r="G105" s="18">
        <v>82.364699999999999</v>
      </c>
      <c r="H105" s="18">
        <v>46.1982</v>
      </c>
      <c r="I105" s="25">
        <v>71.473199999999991</v>
      </c>
      <c r="J105" s="2"/>
    </row>
    <row r="106" spans="1:10" x14ac:dyDescent="0.25">
      <c r="A106" s="39">
        <v>39508</v>
      </c>
      <c r="B106" s="14">
        <f t="shared" si="7"/>
        <v>2008</v>
      </c>
      <c r="C106" s="14">
        <f t="shared" si="8"/>
        <v>3</v>
      </c>
      <c r="D106" s="35">
        <v>5.1963657741935485</v>
      </c>
      <c r="E106" s="35">
        <v>5.8955560967741931</v>
      </c>
      <c r="F106" s="18">
        <v>86.419800000000009</v>
      </c>
      <c r="G106" s="18">
        <v>99.122099999999989</v>
      </c>
      <c r="H106" s="18">
        <v>72.639300000000006</v>
      </c>
      <c r="I106" s="25">
        <v>77.561700000000002</v>
      </c>
      <c r="J106" s="2"/>
    </row>
    <row r="107" spans="1:10" x14ac:dyDescent="0.25">
      <c r="A107" s="39">
        <v>39539</v>
      </c>
      <c r="B107" s="14">
        <f t="shared" si="7"/>
        <v>2008</v>
      </c>
      <c r="C107" s="14">
        <f t="shared" si="8"/>
        <v>4</v>
      </c>
      <c r="D107" s="35">
        <v>7.3594933333333348</v>
      </c>
      <c r="E107" s="35">
        <v>6.9954243333333324</v>
      </c>
      <c r="F107" s="18">
        <v>53.8491</v>
      </c>
      <c r="G107" s="18">
        <v>89.5137</v>
      </c>
      <c r="H107" s="18">
        <v>4.06128</v>
      </c>
      <c r="I107" s="25">
        <v>44.489399999999996</v>
      </c>
      <c r="J107" s="2"/>
    </row>
    <row r="108" spans="1:10" x14ac:dyDescent="0.25">
      <c r="A108" s="39">
        <v>39569</v>
      </c>
      <c r="B108" s="14">
        <f t="shared" si="7"/>
        <v>2008</v>
      </c>
      <c r="C108" s="14">
        <f t="shared" si="8"/>
        <v>5</v>
      </c>
      <c r="D108" s="35">
        <v>13.018978387096773</v>
      </c>
      <c r="E108" s="35">
        <v>12.45860129032258</v>
      </c>
      <c r="F108" s="18">
        <v>57.157800000000002</v>
      </c>
      <c r="G108" s="18">
        <v>111.492</v>
      </c>
      <c r="H108" s="18">
        <v>11.92473</v>
      </c>
      <c r="I108" s="25">
        <v>28.52862</v>
      </c>
      <c r="J108" s="2"/>
    </row>
    <row r="109" spans="1:10" x14ac:dyDescent="0.25">
      <c r="A109" s="39">
        <v>39600</v>
      </c>
      <c r="B109" s="14">
        <f t="shared" ref="B109:B127" si="9">YEAR(A109)</f>
        <v>2008</v>
      </c>
      <c r="C109" s="14">
        <f t="shared" ref="C109:C127" si="10">MONTH(A109)</f>
        <v>6</v>
      </c>
      <c r="D109" s="35">
        <v>14.068349999999997</v>
      </c>
      <c r="E109" s="35">
        <v>13.451733333333332</v>
      </c>
      <c r="F109" s="18">
        <v>69.276300000000006</v>
      </c>
      <c r="G109" s="18">
        <v>62.970000000000006</v>
      </c>
      <c r="H109" s="18">
        <v>5.0014200000000004</v>
      </c>
      <c r="I109" s="25">
        <v>0</v>
      </c>
      <c r="J109" s="2"/>
    </row>
    <row r="110" spans="1:10" x14ac:dyDescent="0.25">
      <c r="A110" s="39">
        <v>39630</v>
      </c>
      <c r="B110" s="14">
        <f t="shared" si="9"/>
        <v>2008</v>
      </c>
      <c r="C110" s="14">
        <f t="shared" si="10"/>
        <v>7</v>
      </c>
      <c r="D110" s="35">
        <v>15.886683870967746</v>
      </c>
      <c r="E110" s="35">
        <v>15.138638709677418</v>
      </c>
      <c r="F110" s="18">
        <v>92.174700000000001</v>
      </c>
      <c r="G110" s="18">
        <v>88.143299999999996</v>
      </c>
      <c r="H110" s="18">
        <v>0.42933900000000003</v>
      </c>
      <c r="I110" s="25">
        <v>0</v>
      </c>
      <c r="J110" s="2"/>
    </row>
    <row r="111" spans="1:10" x14ac:dyDescent="0.25">
      <c r="A111" s="39">
        <v>39661</v>
      </c>
      <c r="B111" s="14">
        <f t="shared" si="9"/>
        <v>2008</v>
      </c>
      <c r="C111" s="14">
        <f t="shared" si="10"/>
        <v>8</v>
      </c>
      <c r="D111" s="35">
        <v>16.812338709677416</v>
      </c>
      <c r="E111" s="35">
        <v>15.726893548387098</v>
      </c>
      <c r="F111" s="18">
        <v>115.752</v>
      </c>
      <c r="G111" s="18">
        <v>131.24039999999999</v>
      </c>
      <c r="H111" s="18">
        <v>5.2582200000000006</v>
      </c>
      <c r="I111" s="25">
        <v>9.9633900000000004</v>
      </c>
      <c r="J111" s="2"/>
    </row>
    <row r="112" spans="1:10" x14ac:dyDescent="0.25">
      <c r="A112" s="39">
        <v>39692</v>
      </c>
      <c r="B112" s="14">
        <f t="shared" si="9"/>
        <v>2008</v>
      </c>
      <c r="C112" s="14">
        <f t="shared" si="10"/>
        <v>9</v>
      </c>
      <c r="D112" s="35">
        <v>15.132899999999999</v>
      </c>
      <c r="E112" s="35">
        <v>14.852680000000001</v>
      </c>
      <c r="F112" s="18">
        <v>45.556799999999996</v>
      </c>
      <c r="G112" s="18">
        <v>64.062600000000003</v>
      </c>
      <c r="H112" s="18">
        <v>0.37830900000000001</v>
      </c>
      <c r="I112" s="25">
        <v>17.073330000000002</v>
      </c>
      <c r="J112" s="2"/>
    </row>
    <row r="113" spans="1:10" x14ac:dyDescent="0.25">
      <c r="A113" s="39">
        <v>39722</v>
      </c>
      <c r="B113" s="14">
        <f t="shared" si="9"/>
        <v>2008</v>
      </c>
      <c r="C113" s="14">
        <f t="shared" si="10"/>
        <v>10</v>
      </c>
      <c r="D113" s="35">
        <v>9.3785580645161293</v>
      </c>
      <c r="E113" s="35">
        <v>9.1861674193548346</v>
      </c>
      <c r="F113" s="18">
        <v>52.583399999999997</v>
      </c>
      <c r="G113" s="18">
        <v>93.382199999999997</v>
      </c>
      <c r="H113" s="18">
        <v>0.79969199999999996</v>
      </c>
      <c r="I113" s="25">
        <v>51.686399999999999</v>
      </c>
      <c r="J113" s="2"/>
    </row>
    <row r="114" spans="1:10" x14ac:dyDescent="0.25">
      <c r="A114" s="39">
        <v>39753</v>
      </c>
      <c r="B114" s="14">
        <f t="shared" si="9"/>
        <v>2008</v>
      </c>
      <c r="C114" s="14">
        <f t="shared" si="10"/>
        <v>11</v>
      </c>
      <c r="D114" s="35">
        <v>6.6544213999999995</v>
      </c>
      <c r="E114" s="35">
        <v>6.3212734666666659</v>
      </c>
      <c r="F114" s="18">
        <v>79.106700000000004</v>
      </c>
      <c r="G114" s="18">
        <v>104.7843</v>
      </c>
      <c r="H114" s="18">
        <v>30.747899999999998</v>
      </c>
      <c r="I114" s="25">
        <v>90.570000000000007</v>
      </c>
      <c r="J114" s="2"/>
    </row>
    <row r="115" spans="1:10" x14ac:dyDescent="0.25">
      <c r="A115" s="39">
        <v>39783</v>
      </c>
      <c r="B115" s="14">
        <f t="shared" si="9"/>
        <v>2008</v>
      </c>
      <c r="C115" s="14">
        <f t="shared" si="10"/>
        <v>12</v>
      </c>
      <c r="D115" s="35">
        <v>-0.54820692580645147</v>
      </c>
      <c r="E115" s="35">
        <v>-1.2234433870967745</v>
      </c>
      <c r="F115" s="18">
        <v>52.680900000000001</v>
      </c>
      <c r="G115" s="18">
        <v>77.745000000000005</v>
      </c>
      <c r="H115" s="18">
        <v>45.992100000000001</v>
      </c>
      <c r="I115" s="25">
        <v>71.101799999999997</v>
      </c>
      <c r="J115" s="2"/>
    </row>
    <row r="116" spans="1:10" x14ac:dyDescent="0.25">
      <c r="A116" s="39">
        <v>39814</v>
      </c>
      <c r="B116" s="14">
        <f t="shared" si="9"/>
        <v>2009</v>
      </c>
      <c r="C116" s="14">
        <f t="shared" si="10"/>
        <v>1</v>
      </c>
      <c r="D116" s="35">
        <v>0.29057606451612916</v>
      </c>
      <c r="E116" s="35">
        <v>0.20251667741935503</v>
      </c>
      <c r="F116" s="18">
        <v>25.765890000000002</v>
      </c>
      <c r="G116" s="18">
        <v>22.229220000000002</v>
      </c>
      <c r="H116" s="18">
        <v>12.889710000000001</v>
      </c>
      <c r="I116" s="25">
        <v>3.83331</v>
      </c>
      <c r="J116" s="2"/>
    </row>
    <row r="117" spans="1:10" x14ac:dyDescent="0.25">
      <c r="A117" s="39">
        <v>39845</v>
      </c>
      <c r="B117" s="14">
        <f t="shared" si="9"/>
        <v>2009</v>
      </c>
      <c r="C117" s="14">
        <f t="shared" si="10"/>
        <v>2</v>
      </c>
      <c r="D117" s="35">
        <v>-3.7778252535714274</v>
      </c>
      <c r="E117" s="35">
        <v>-2.9690557142857146</v>
      </c>
      <c r="F117" s="18">
        <v>41.889000000000003</v>
      </c>
      <c r="G117" s="18">
        <v>40.242899999999999</v>
      </c>
      <c r="H117" s="18">
        <v>47.560200000000002</v>
      </c>
      <c r="I117" s="25">
        <v>49.206299999999999</v>
      </c>
      <c r="J117" s="2"/>
    </row>
    <row r="118" spans="1:10" x14ac:dyDescent="0.25">
      <c r="A118" s="39">
        <v>39873</v>
      </c>
      <c r="B118" s="14">
        <f t="shared" si="9"/>
        <v>2009</v>
      </c>
      <c r="C118" s="14">
        <f t="shared" si="10"/>
        <v>3</v>
      </c>
      <c r="D118" s="35">
        <v>2.3518325161290323</v>
      </c>
      <c r="E118" s="35">
        <v>2.548155451612903</v>
      </c>
      <c r="F118" s="18">
        <v>53.567399999999999</v>
      </c>
      <c r="G118" s="18">
        <v>73.875</v>
      </c>
      <c r="H118" s="18">
        <v>40.104900000000001</v>
      </c>
      <c r="I118" s="25">
        <v>62.360399999999998</v>
      </c>
      <c r="J118" s="2"/>
    </row>
    <row r="119" spans="1:10" x14ac:dyDescent="0.25">
      <c r="A119" s="39">
        <v>39904</v>
      </c>
      <c r="B119" s="14">
        <f t="shared" si="9"/>
        <v>2009</v>
      </c>
      <c r="C119" s="14">
        <f t="shared" si="10"/>
        <v>4</v>
      </c>
      <c r="D119" s="35">
        <v>6.4770430000000001</v>
      </c>
      <c r="E119" s="35">
        <v>6.0457993333333322</v>
      </c>
      <c r="F119" s="18">
        <v>42.203399999999995</v>
      </c>
      <c r="G119" s="18">
        <v>40.5396</v>
      </c>
      <c r="H119" s="18">
        <v>16.480229999999999</v>
      </c>
      <c r="I119" s="25">
        <v>19.97409</v>
      </c>
      <c r="J119" s="2"/>
    </row>
    <row r="120" spans="1:10" x14ac:dyDescent="0.25">
      <c r="A120" s="39">
        <v>39934</v>
      </c>
      <c r="B120" s="14">
        <f t="shared" si="9"/>
        <v>2009</v>
      </c>
      <c r="C120" s="14">
        <f t="shared" si="10"/>
        <v>5</v>
      </c>
      <c r="D120" s="35">
        <v>9.6034580645161327</v>
      </c>
      <c r="E120" s="35">
        <v>8.9488012903225815</v>
      </c>
      <c r="F120" s="18">
        <v>74.421000000000006</v>
      </c>
      <c r="G120" s="18">
        <v>102.52770000000001</v>
      </c>
      <c r="H120" s="18">
        <v>7.2542400000000002</v>
      </c>
      <c r="I120" s="25">
        <v>29.650169999999999</v>
      </c>
      <c r="J120" s="2"/>
    </row>
    <row r="121" spans="1:10" x14ac:dyDescent="0.25">
      <c r="A121" s="39">
        <v>39965</v>
      </c>
      <c r="B121" s="14">
        <f t="shared" si="9"/>
        <v>2009</v>
      </c>
      <c r="C121" s="14">
        <f t="shared" si="10"/>
        <v>6</v>
      </c>
      <c r="D121" s="35">
        <v>12.863858333333333</v>
      </c>
      <c r="E121" s="35">
        <v>11.919543333333333</v>
      </c>
      <c r="F121" s="18">
        <v>47.290799999999997</v>
      </c>
      <c r="G121" s="18">
        <v>64.4208</v>
      </c>
      <c r="H121" s="18">
        <v>4.8704999999999998</v>
      </c>
      <c r="I121" s="25">
        <v>0</v>
      </c>
      <c r="J121" s="2"/>
    </row>
    <row r="122" spans="1:10" x14ac:dyDescent="0.25">
      <c r="A122" s="39">
        <v>39995</v>
      </c>
      <c r="B122" s="14">
        <f t="shared" si="9"/>
        <v>2009</v>
      </c>
      <c r="C122" s="14">
        <f t="shared" si="10"/>
        <v>7</v>
      </c>
      <c r="D122" s="35">
        <v>15.226764516129032</v>
      </c>
      <c r="E122" s="35">
        <v>14.549532258064513</v>
      </c>
      <c r="F122" s="18">
        <v>109.74809999999999</v>
      </c>
      <c r="G122" s="18">
        <v>105.40740000000001</v>
      </c>
      <c r="H122" s="18">
        <v>1.0737479999999999</v>
      </c>
      <c r="I122" s="25">
        <v>3.5249700000000002</v>
      </c>
      <c r="J122" s="2"/>
    </row>
    <row r="123" spans="1:10" x14ac:dyDescent="0.25">
      <c r="A123" s="39">
        <v>40026</v>
      </c>
      <c r="B123" s="14">
        <f t="shared" si="9"/>
        <v>2009</v>
      </c>
      <c r="C123" s="14">
        <f t="shared" si="10"/>
        <v>8</v>
      </c>
      <c r="D123" s="35">
        <v>16.837670967741936</v>
      </c>
      <c r="E123" s="35">
        <v>16.160180645161287</v>
      </c>
      <c r="F123" s="18">
        <v>119.93730000000001</v>
      </c>
      <c r="G123" s="18">
        <v>96.416399999999996</v>
      </c>
      <c r="H123" s="18">
        <v>1.6266750000000001</v>
      </c>
      <c r="I123" s="25">
        <v>1.1781809999999999</v>
      </c>
      <c r="J123" s="2"/>
    </row>
    <row r="124" spans="1:10" x14ac:dyDescent="0.25">
      <c r="A124" s="39">
        <v>40057</v>
      </c>
      <c r="B124" s="14">
        <f t="shared" si="9"/>
        <v>2009</v>
      </c>
      <c r="C124" s="14">
        <f t="shared" si="10"/>
        <v>9</v>
      </c>
      <c r="D124" s="35">
        <v>13.257362666666669</v>
      </c>
      <c r="E124" s="35">
        <v>12.757197</v>
      </c>
      <c r="F124" s="18">
        <v>61.641600000000004</v>
      </c>
      <c r="G124" s="18">
        <v>134.56799999999998</v>
      </c>
      <c r="H124" s="18">
        <v>1.874514</v>
      </c>
      <c r="I124" s="25">
        <v>62.614499999999992</v>
      </c>
      <c r="J124" s="2"/>
    </row>
    <row r="125" spans="1:10" x14ac:dyDescent="0.25">
      <c r="A125" s="39">
        <v>40087</v>
      </c>
      <c r="B125" s="14">
        <f t="shared" si="9"/>
        <v>2009</v>
      </c>
      <c r="C125" s="14">
        <f t="shared" si="10"/>
        <v>10</v>
      </c>
      <c r="D125" s="35">
        <v>9.2085970967741932</v>
      </c>
      <c r="E125" s="35">
        <v>8.7636687096774182</v>
      </c>
      <c r="F125" s="18">
        <v>173.66460000000001</v>
      </c>
      <c r="G125" s="18">
        <v>114.96809999999999</v>
      </c>
      <c r="H125" s="18">
        <v>83.201700000000002</v>
      </c>
      <c r="I125" s="25">
        <v>75.296999999999997</v>
      </c>
      <c r="J125" s="2"/>
    </row>
    <row r="126" spans="1:10" x14ac:dyDescent="0.25">
      <c r="A126" s="39">
        <v>40118</v>
      </c>
      <c r="B126" s="14">
        <f t="shared" si="9"/>
        <v>2009</v>
      </c>
      <c r="C126" s="14">
        <f t="shared" si="10"/>
        <v>11</v>
      </c>
      <c r="D126" s="35">
        <v>5.8758017666666653</v>
      </c>
      <c r="E126" s="35">
        <v>6.009383333333334</v>
      </c>
      <c r="F126" s="18">
        <v>94.718699999999998</v>
      </c>
      <c r="G126" s="18">
        <v>197.8365</v>
      </c>
      <c r="H126" s="18">
        <v>91.388999999999996</v>
      </c>
      <c r="I126" s="25">
        <v>175.0128</v>
      </c>
      <c r="J126" s="2"/>
    </row>
    <row r="127" spans="1:10" x14ac:dyDescent="0.25">
      <c r="A127" s="39">
        <v>40148</v>
      </c>
      <c r="B127" s="14">
        <f t="shared" si="9"/>
        <v>2009</v>
      </c>
      <c r="C127" s="14">
        <f t="shared" si="10"/>
        <v>12</v>
      </c>
      <c r="D127" s="35">
        <v>0.77815848387096798</v>
      </c>
      <c r="E127" s="35">
        <v>1.3880398064516126</v>
      </c>
      <c r="F127" s="18">
        <v>80.159099999999995</v>
      </c>
      <c r="G127" s="18">
        <v>90.243899999999996</v>
      </c>
      <c r="H127" s="18">
        <v>101.37569999999999</v>
      </c>
      <c r="I127" s="25">
        <v>81.744900000000001</v>
      </c>
      <c r="J127" s="2"/>
    </row>
    <row r="128" spans="1:10" x14ac:dyDescent="0.25">
      <c r="A128" s="40"/>
      <c r="B128" s="41"/>
      <c r="C128" s="41"/>
      <c r="D128" s="42">
        <f>AVERAGEA(D8:D127)</f>
        <v>8.6835608996636502</v>
      </c>
      <c r="E128" s="42">
        <f t="shared" ref="E128:I128" si="11">AVERAGEA(E8:E127)</f>
        <v>8.414244843637384</v>
      </c>
      <c r="F128" s="42">
        <f t="shared" si="11"/>
        <v>63.218885500000034</v>
      </c>
      <c r="G128" s="42">
        <f t="shared" si="11"/>
        <v>82.433075500000001</v>
      </c>
      <c r="H128" s="42">
        <f t="shared" si="11"/>
        <v>27.497869104199999</v>
      </c>
      <c r="I128" s="43">
        <f t="shared" si="11"/>
        <v>45.769413099999994</v>
      </c>
      <c r="J128" s="2"/>
    </row>
    <row r="129" spans="1:10" x14ac:dyDescent="0.25">
      <c r="A129" s="39"/>
      <c r="B129" s="14"/>
      <c r="C129" s="14"/>
      <c r="D129" s="35"/>
      <c r="E129" s="35"/>
      <c r="F129" s="18"/>
      <c r="G129" s="18"/>
      <c r="H129" s="18"/>
      <c r="I129" s="25"/>
      <c r="J129" s="2"/>
    </row>
    <row r="130" spans="1:10" x14ac:dyDescent="0.25">
      <c r="A130" s="39">
        <v>69399</v>
      </c>
      <c r="B130" s="14">
        <f t="shared" ref="B130:B174" si="12">YEAR(A130)</f>
        <v>2090</v>
      </c>
      <c r="C130" s="14">
        <f t="shared" ref="C130:C174" si="13">MONTH(A130)</f>
        <v>1</v>
      </c>
      <c r="D130" s="35">
        <v>4.1965780322580652</v>
      </c>
      <c r="E130" s="35">
        <v>4.4811031290322578</v>
      </c>
      <c r="F130" s="18">
        <v>66.4893</v>
      </c>
      <c r="G130" s="18">
        <v>80.328000000000003</v>
      </c>
      <c r="H130" s="18">
        <v>76.035300000000007</v>
      </c>
      <c r="I130" s="25">
        <v>74.580600000000004</v>
      </c>
      <c r="J130" s="2"/>
    </row>
    <row r="131" spans="1:10" x14ac:dyDescent="0.25">
      <c r="A131" s="39">
        <v>69430</v>
      </c>
      <c r="B131" s="14">
        <f t="shared" si="12"/>
        <v>2090</v>
      </c>
      <c r="C131" s="14">
        <f t="shared" si="13"/>
        <v>2</v>
      </c>
      <c r="D131" s="35">
        <v>7.6464396428571417</v>
      </c>
      <c r="E131" s="35">
        <v>8.0956092857142856</v>
      </c>
      <c r="F131" s="18">
        <v>151.55610000000001</v>
      </c>
      <c r="G131" s="18">
        <v>238.61070000000001</v>
      </c>
      <c r="H131" s="18">
        <v>191.68200000000002</v>
      </c>
      <c r="I131" s="25">
        <v>240.53519999999997</v>
      </c>
      <c r="J131" s="2"/>
    </row>
    <row r="132" spans="1:10" x14ac:dyDescent="0.25">
      <c r="A132" s="39">
        <v>69458</v>
      </c>
      <c r="B132" s="14">
        <f t="shared" si="12"/>
        <v>2090</v>
      </c>
      <c r="C132" s="14">
        <f t="shared" si="13"/>
        <v>3</v>
      </c>
      <c r="D132" s="35">
        <v>7.2607199999999992</v>
      </c>
      <c r="E132" s="35">
        <v>7.2627519354838705</v>
      </c>
      <c r="F132" s="18">
        <v>114.7347</v>
      </c>
      <c r="G132" s="18">
        <v>107.70750000000001</v>
      </c>
      <c r="H132" s="18">
        <v>78.510900000000007</v>
      </c>
      <c r="I132" s="25">
        <v>107.60760000000001</v>
      </c>
      <c r="J132" s="2"/>
    </row>
    <row r="133" spans="1:10" x14ac:dyDescent="0.25">
      <c r="A133" s="39">
        <v>69489</v>
      </c>
      <c r="B133" s="14">
        <f t="shared" si="12"/>
        <v>2090</v>
      </c>
      <c r="C133" s="14">
        <f t="shared" si="13"/>
        <v>4</v>
      </c>
      <c r="D133" s="35">
        <v>10.437777000000001</v>
      </c>
      <c r="E133" s="35">
        <v>10.136438</v>
      </c>
      <c r="F133" s="18">
        <v>35.599800000000002</v>
      </c>
      <c r="G133" s="18">
        <v>61.118099999999998</v>
      </c>
      <c r="H133" s="18">
        <v>0.86944500000000002</v>
      </c>
      <c r="I133" s="25">
        <v>50.439900000000002</v>
      </c>
      <c r="J133" s="2"/>
    </row>
    <row r="134" spans="1:10" x14ac:dyDescent="0.25">
      <c r="A134" s="39">
        <v>69519</v>
      </c>
      <c r="B134" s="14">
        <f t="shared" si="12"/>
        <v>2090</v>
      </c>
      <c r="C134" s="14">
        <f t="shared" si="13"/>
        <v>5</v>
      </c>
      <c r="D134" s="35">
        <v>14.486248387096772</v>
      </c>
      <c r="E134" s="35">
        <v>13.628909677419356</v>
      </c>
      <c r="F134" s="18">
        <v>21.214020000000001</v>
      </c>
      <c r="G134" s="18">
        <v>51.1845</v>
      </c>
      <c r="H134" s="18">
        <v>2.0572859999999999</v>
      </c>
      <c r="I134" s="25">
        <v>12.30354</v>
      </c>
      <c r="J134" s="2"/>
    </row>
    <row r="135" spans="1:10" x14ac:dyDescent="0.25">
      <c r="A135" s="39">
        <v>69550</v>
      </c>
      <c r="B135" s="14">
        <f t="shared" si="12"/>
        <v>2090</v>
      </c>
      <c r="C135" s="14">
        <f t="shared" si="13"/>
        <v>6</v>
      </c>
      <c r="D135" s="35">
        <v>17.535323333333334</v>
      </c>
      <c r="E135" s="35">
        <v>16.541779999999999</v>
      </c>
      <c r="F135" s="18">
        <v>58.402200000000001</v>
      </c>
      <c r="G135" s="18">
        <v>84.388499999999993</v>
      </c>
      <c r="H135" s="18">
        <v>4.3629899999999999</v>
      </c>
      <c r="I135" s="25">
        <v>0</v>
      </c>
      <c r="J135" s="2"/>
    </row>
    <row r="136" spans="1:10" x14ac:dyDescent="0.25">
      <c r="A136" s="39">
        <v>69580</v>
      </c>
      <c r="B136" s="14">
        <f t="shared" si="12"/>
        <v>2090</v>
      </c>
      <c r="C136" s="14">
        <f t="shared" si="13"/>
        <v>7</v>
      </c>
      <c r="D136" s="35">
        <v>20.16544838709677</v>
      </c>
      <c r="E136" s="35">
        <v>18.286009677419347</v>
      </c>
      <c r="F136" s="18">
        <v>20.45532</v>
      </c>
      <c r="G136" s="18">
        <v>27.56607</v>
      </c>
      <c r="H136" s="18">
        <v>0.56404499999999991</v>
      </c>
      <c r="I136" s="25">
        <v>0</v>
      </c>
      <c r="J136" s="2"/>
    </row>
    <row r="137" spans="1:10" x14ac:dyDescent="0.25">
      <c r="A137" s="39">
        <v>69611</v>
      </c>
      <c r="B137" s="14">
        <f t="shared" si="12"/>
        <v>2090</v>
      </c>
      <c r="C137" s="14">
        <f t="shared" si="13"/>
        <v>8</v>
      </c>
      <c r="D137" s="35">
        <v>19.452661290322585</v>
      </c>
      <c r="E137" s="35">
        <v>19.25452580645161</v>
      </c>
      <c r="F137" s="18">
        <v>27.8856</v>
      </c>
      <c r="G137" s="18">
        <v>56.979900000000001</v>
      </c>
      <c r="H137" s="18">
        <v>0</v>
      </c>
      <c r="I137" s="25">
        <v>0</v>
      </c>
      <c r="J137" s="2"/>
    </row>
    <row r="138" spans="1:10" x14ac:dyDescent="0.25">
      <c r="A138" s="39">
        <v>69642</v>
      </c>
      <c r="B138" s="14">
        <f t="shared" si="12"/>
        <v>2090</v>
      </c>
      <c r="C138" s="14">
        <f t="shared" si="13"/>
        <v>9</v>
      </c>
      <c r="D138" s="35">
        <v>17.92239</v>
      </c>
      <c r="E138" s="35">
        <v>17.490033333333333</v>
      </c>
      <c r="F138" s="18">
        <v>94.152000000000001</v>
      </c>
      <c r="G138" s="18">
        <v>66.464699999999993</v>
      </c>
      <c r="H138" s="18">
        <v>0.96351900000000001</v>
      </c>
      <c r="I138" s="25">
        <v>0</v>
      </c>
      <c r="J138" s="2"/>
    </row>
    <row r="139" spans="1:10" x14ac:dyDescent="0.25">
      <c r="A139" s="39">
        <v>69672</v>
      </c>
      <c r="B139" s="14">
        <f t="shared" si="12"/>
        <v>2090</v>
      </c>
      <c r="C139" s="14">
        <f t="shared" si="13"/>
        <v>10</v>
      </c>
      <c r="D139" s="35">
        <v>13.157704193548387</v>
      </c>
      <c r="E139" s="35">
        <v>13.52441387096774</v>
      </c>
      <c r="F139" s="18">
        <v>128.97150000000002</v>
      </c>
      <c r="G139" s="18">
        <v>168.46799999999999</v>
      </c>
      <c r="H139" s="18">
        <v>2.8032599999999999</v>
      </c>
      <c r="I139" s="25">
        <v>89.159399999999991</v>
      </c>
      <c r="J139" s="2"/>
    </row>
    <row r="140" spans="1:10" x14ac:dyDescent="0.25">
      <c r="A140" s="39">
        <v>69703</v>
      </c>
      <c r="B140" s="14">
        <f t="shared" si="12"/>
        <v>2090</v>
      </c>
      <c r="C140" s="14">
        <f t="shared" si="13"/>
        <v>11</v>
      </c>
      <c r="D140" s="35">
        <v>8.4587759999999985</v>
      </c>
      <c r="E140" s="35">
        <v>8.4845703333333322</v>
      </c>
      <c r="F140" s="18">
        <v>62.987400000000001</v>
      </c>
      <c r="G140" s="18">
        <v>103.69500000000001</v>
      </c>
      <c r="H140" s="18">
        <v>58.379100000000001</v>
      </c>
      <c r="I140" s="25">
        <v>75.619799999999998</v>
      </c>
      <c r="J140" s="2"/>
    </row>
    <row r="141" spans="1:10" x14ac:dyDescent="0.25">
      <c r="A141" s="39">
        <v>69733</v>
      </c>
      <c r="B141" s="14">
        <f t="shared" si="12"/>
        <v>2090</v>
      </c>
      <c r="C141" s="14">
        <f t="shared" si="13"/>
        <v>12</v>
      </c>
      <c r="D141" s="35">
        <v>2.6593642032258069</v>
      </c>
      <c r="E141" s="35">
        <v>2.0694850322580645</v>
      </c>
      <c r="F141" s="18">
        <v>32.127600000000001</v>
      </c>
      <c r="G141" s="18">
        <v>95.051400000000001</v>
      </c>
      <c r="H141" s="18">
        <v>15.690030000000002</v>
      </c>
      <c r="I141" s="25">
        <v>83.037899999999993</v>
      </c>
      <c r="J141" s="2"/>
    </row>
    <row r="142" spans="1:10" x14ac:dyDescent="0.25">
      <c r="A142" s="39">
        <v>69764</v>
      </c>
      <c r="B142" s="14">
        <f t="shared" si="12"/>
        <v>2091</v>
      </c>
      <c r="C142" s="14">
        <f t="shared" si="13"/>
        <v>1</v>
      </c>
      <c r="D142" s="35">
        <v>3.4974219999999998</v>
      </c>
      <c r="E142" s="35">
        <v>3.2815802000000001</v>
      </c>
      <c r="F142" s="18">
        <v>56.981099999999998</v>
      </c>
      <c r="G142" s="18">
        <v>96.514499999999998</v>
      </c>
      <c r="H142" s="18">
        <v>51.8643</v>
      </c>
      <c r="I142" s="25">
        <v>93.921600000000012</v>
      </c>
      <c r="J142" s="2"/>
    </row>
    <row r="143" spans="1:10" x14ac:dyDescent="0.25">
      <c r="A143" s="39">
        <v>69795</v>
      </c>
      <c r="B143" s="14">
        <f t="shared" si="12"/>
        <v>2091</v>
      </c>
      <c r="C143" s="14">
        <f t="shared" si="13"/>
        <v>2</v>
      </c>
      <c r="D143" s="35">
        <v>5.5752363214285712</v>
      </c>
      <c r="E143" s="35">
        <v>5.7470153571428568</v>
      </c>
      <c r="F143" s="18">
        <v>71.2821</v>
      </c>
      <c r="G143" s="18">
        <v>146.83770000000001</v>
      </c>
      <c r="H143" s="18">
        <v>69.649799999999999</v>
      </c>
      <c r="I143" s="25">
        <v>147.29580000000001</v>
      </c>
      <c r="J143" s="2"/>
    </row>
    <row r="144" spans="1:10" x14ac:dyDescent="0.25">
      <c r="A144" s="39">
        <v>69823</v>
      </c>
      <c r="B144" s="14">
        <f t="shared" si="12"/>
        <v>2091</v>
      </c>
      <c r="C144" s="14">
        <f t="shared" si="13"/>
        <v>3</v>
      </c>
      <c r="D144" s="35">
        <v>7.0759851612903235</v>
      </c>
      <c r="E144" s="35">
        <v>6.3605254838709673</v>
      </c>
      <c r="F144" s="18">
        <v>84.879900000000006</v>
      </c>
      <c r="G144" s="18">
        <v>85.79910000000001</v>
      </c>
      <c r="H144" s="18">
        <v>82.004400000000004</v>
      </c>
      <c r="I144" s="25">
        <v>86.426699999999997</v>
      </c>
      <c r="J144" s="2"/>
    </row>
    <row r="145" spans="1:10" x14ac:dyDescent="0.25">
      <c r="A145" s="39">
        <v>69854</v>
      </c>
      <c r="B145" s="14">
        <f t="shared" si="12"/>
        <v>2091</v>
      </c>
      <c r="C145" s="14">
        <f t="shared" si="13"/>
        <v>4</v>
      </c>
      <c r="D145" s="35">
        <v>10.242387666666668</v>
      </c>
      <c r="E145" s="35">
        <v>9.9180463333333364</v>
      </c>
      <c r="F145" s="18">
        <v>50.358600000000003</v>
      </c>
      <c r="G145" s="18">
        <v>52.566000000000003</v>
      </c>
      <c r="H145" s="18">
        <v>11.28393</v>
      </c>
      <c r="I145" s="25">
        <v>52.364100000000001</v>
      </c>
      <c r="J145" s="2"/>
    </row>
    <row r="146" spans="1:10" x14ac:dyDescent="0.25">
      <c r="A146" s="39">
        <v>69884</v>
      </c>
      <c r="B146" s="14">
        <f t="shared" si="12"/>
        <v>2091</v>
      </c>
      <c r="C146" s="14">
        <f t="shared" si="13"/>
        <v>5</v>
      </c>
      <c r="D146" s="35">
        <v>13.47546451612903</v>
      </c>
      <c r="E146" s="35">
        <v>13.11665806451613</v>
      </c>
      <c r="F146" s="18">
        <v>129.23910000000001</v>
      </c>
      <c r="G146" s="18">
        <v>162.17309999999998</v>
      </c>
      <c r="H146" s="18">
        <v>10.513655999999999</v>
      </c>
      <c r="I146" s="25">
        <v>13.871339999999996</v>
      </c>
      <c r="J146" s="2"/>
    </row>
    <row r="147" spans="1:10" x14ac:dyDescent="0.25">
      <c r="A147" s="39">
        <v>69915</v>
      </c>
      <c r="B147" s="14">
        <f t="shared" si="12"/>
        <v>2091</v>
      </c>
      <c r="C147" s="14">
        <f t="shared" si="13"/>
        <v>6</v>
      </c>
      <c r="D147" s="35">
        <v>17.943069999999999</v>
      </c>
      <c r="E147" s="35">
        <v>17.214076666666664</v>
      </c>
      <c r="F147" s="18">
        <v>61.299900000000001</v>
      </c>
      <c r="G147" s="18">
        <v>64.786799999999999</v>
      </c>
      <c r="H147" s="18">
        <v>1.3276559999999999</v>
      </c>
      <c r="I147" s="25">
        <v>0</v>
      </c>
      <c r="J147" s="2"/>
    </row>
    <row r="148" spans="1:10" x14ac:dyDescent="0.25">
      <c r="A148" s="39">
        <v>69945</v>
      </c>
      <c r="B148" s="14">
        <f t="shared" si="12"/>
        <v>2091</v>
      </c>
      <c r="C148" s="14">
        <f t="shared" si="13"/>
        <v>7</v>
      </c>
      <c r="D148" s="35">
        <v>18.737758064516132</v>
      </c>
      <c r="E148" s="35">
        <v>17.449909677419356</v>
      </c>
      <c r="F148" s="18">
        <v>114.00960000000001</v>
      </c>
      <c r="G148" s="18">
        <v>72.945299999999989</v>
      </c>
      <c r="H148" s="18">
        <v>1.0886400000000001</v>
      </c>
      <c r="I148" s="25">
        <v>0</v>
      </c>
      <c r="J148" s="2"/>
    </row>
    <row r="149" spans="1:10" x14ac:dyDescent="0.25">
      <c r="A149" s="39">
        <v>69976</v>
      </c>
      <c r="B149" s="14">
        <f t="shared" si="12"/>
        <v>2091</v>
      </c>
      <c r="C149" s="14">
        <f t="shared" si="13"/>
        <v>8</v>
      </c>
      <c r="D149" s="35">
        <v>21.218929032258071</v>
      </c>
      <c r="E149" s="35">
        <v>20.718745161290322</v>
      </c>
      <c r="F149" s="18">
        <v>38.873100000000001</v>
      </c>
      <c r="G149" s="18">
        <v>83.608500000000006</v>
      </c>
      <c r="H149" s="18">
        <v>0.484155</v>
      </c>
      <c r="I149" s="25">
        <v>0</v>
      </c>
      <c r="J149" s="2"/>
    </row>
    <row r="150" spans="1:10" x14ac:dyDescent="0.25">
      <c r="A150" s="39">
        <v>70007</v>
      </c>
      <c r="B150" s="14">
        <f t="shared" si="12"/>
        <v>2091</v>
      </c>
      <c r="C150" s="14">
        <f t="shared" si="13"/>
        <v>9</v>
      </c>
      <c r="D150" s="35">
        <v>20.395039999999998</v>
      </c>
      <c r="E150" s="35">
        <v>19.347150000000003</v>
      </c>
      <c r="F150" s="18">
        <v>15.322289999999999</v>
      </c>
      <c r="G150" s="18">
        <v>30.1494</v>
      </c>
      <c r="H150" s="18">
        <v>0.26675669999999996</v>
      </c>
      <c r="I150" s="25">
        <v>0</v>
      </c>
      <c r="J150" s="2"/>
    </row>
    <row r="151" spans="1:10" x14ac:dyDescent="0.25">
      <c r="A151" s="39">
        <v>70037</v>
      </c>
      <c r="B151" s="14">
        <f t="shared" si="12"/>
        <v>2091</v>
      </c>
      <c r="C151" s="14">
        <f t="shared" si="13"/>
        <v>10</v>
      </c>
      <c r="D151" s="35">
        <v>15.17134193548387</v>
      </c>
      <c r="E151" s="35">
        <v>15.025006451612905</v>
      </c>
      <c r="F151" s="18">
        <v>198.60300000000001</v>
      </c>
      <c r="G151" s="18">
        <v>169.38299999999998</v>
      </c>
      <c r="H151" s="18">
        <v>96.145800000000008</v>
      </c>
      <c r="I151" s="25">
        <v>127.84350000000001</v>
      </c>
      <c r="J151" s="2"/>
    </row>
    <row r="152" spans="1:10" x14ac:dyDescent="0.25">
      <c r="A152" s="39">
        <v>70068</v>
      </c>
      <c r="B152" s="14">
        <f t="shared" si="12"/>
        <v>2091</v>
      </c>
      <c r="C152" s="14">
        <f t="shared" si="13"/>
        <v>11</v>
      </c>
      <c r="D152" s="35">
        <v>10.195142000000001</v>
      </c>
      <c r="E152" s="35">
        <v>9.9177658000000015</v>
      </c>
      <c r="F152" s="18">
        <v>100.9212</v>
      </c>
      <c r="G152" s="18">
        <v>175.42319999999998</v>
      </c>
      <c r="H152" s="18">
        <v>102.59729999999999</v>
      </c>
      <c r="I152" s="25">
        <v>164.57400000000001</v>
      </c>
      <c r="J152" s="2"/>
    </row>
    <row r="153" spans="1:10" x14ac:dyDescent="0.25">
      <c r="A153" s="39">
        <v>70098</v>
      </c>
      <c r="B153" s="14">
        <f t="shared" si="12"/>
        <v>2091</v>
      </c>
      <c r="C153" s="14">
        <f t="shared" si="13"/>
        <v>12</v>
      </c>
      <c r="D153" s="35">
        <v>4.9359032258064515</v>
      </c>
      <c r="E153" s="35">
        <v>4.7781379677419364</v>
      </c>
      <c r="F153" s="18">
        <v>55.780799999999999</v>
      </c>
      <c r="G153" s="18">
        <v>76.013999999999996</v>
      </c>
      <c r="H153" s="18">
        <v>53.634</v>
      </c>
      <c r="I153" s="25">
        <v>68.3874</v>
      </c>
      <c r="J153" s="2"/>
    </row>
    <row r="154" spans="1:10" x14ac:dyDescent="0.25">
      <c r="A154" s="39">
        <v>70129</v>
      </c>
      <c r="B154" s="14">
        <f t="shared" si="12"/>
        <v>2092</v>
      </c>
      <c r="C154" s="14">
        <f t="shared" si="13"/>
        <v>1</v>
      </c>
      <c r="D154" s="35">
        <v>1.5493491903225809</v>
      </c>
      <c r="E154" s="35">
        <v>1.230346929032258</v>
      </c>
      <c r="F154" s="18">
        <v>70.3476</v>
      </c>
      <c r="G154" s="18">
        <v>77.594999999999999</v>
      </c>
      <c r="H154" s="18">
        <v>78.737700000000004</v>
      </c>
      <c r="I154" s="25">
        <v>78.160200000000003</v>
      </c>
      <c r="J154" s="2"/>
    </row>
    <row r="155" spans="1:10" x14ac:dyDescent="0.25">
      <c r="A155" s="39">
        <v>70160</v>
      </c>
      <c r="B155" s="14">
        <f t="shared" si="12"/>
        <v>2092</v>
      </c>
      <c r="C155" s="14">
        <f t="shared" si="13"/>
        <v>2</v>
      </c>
      <c r="D155" s="35">
        <v>3.9284394793103448</v>
      </c>
      <c r="E155" s="35">
        <v>3.9500490793103458</v>
      </c>
      <c r="F155" s="18">
        <v>125.6058</v>
      </c>
      <c r="G155" s="18">
        <v>101.7783</v>
      </c>
      <c r="H155" s="18">
        <v>128.5257</v>
      </c>
      <c r="I155" s="25">
        <v>106.3965</v>
      </c>
      <c r="J155" s="2"/>
    </row>
    <row r="156" spans="1:10" x14ac:dyDescent="0.25">
      <c r="A156" s="39">
        <v>70189</v>
      </c>
      <c r="B156" s="14">
        <f t="shared" si="12"/>
        <v>2092</v>
      </c>
      <c r="C156" s="14">
        <f t="shared" si="13"/>
        <v>3</v>
      </c>
      <c r="D156" s="35">
        <v>6.761263548387098</v>
      </c>
      <c r="E156" s="35">
        <v>6.5502683870967733</v>
      </c>
      <c r="F156" s="18">
        <v>9.5699100000000001</v>
      </c>
      <c r="G156" s="18">
        <v>12.822929999999999</v>
      </c>
      <c r="H156" s="18">
        <v>0</v>
      </c>
      <c r="I156" s="25">
        <v>12.691470000000001</v>
      </c>
      <c r="J156" s="2"/>
    </row>
    <row r="157" spans="1:10" x14ac:dyDescent="0.25">
      <c r="A157" s="39">
        <v>70220</v>
      </c>
      <c r="B157" s="14">
        <f t="shared" si="12"/>
        <v>2092</v>
      </c>
      <c r="C157" s="14">
        <f t="shared" si="13"/>
        <v>4</v>
      </c>
      <c r="D157" s="35">
        <v>10.514063999999999</v>
      </c>
      <c r="E157" s="35">
        <v>10.691350666666667</v>
      </c>
      <c r="F157" s="18">
        <v>45.813900000000004</v>
      </c>
      <c r="G157" s="18">
        <v>70.186199999999999</v>
      </c>
      <c r="H157" s="18">
        <v>3.28593</v>
      </c>
      <c r="I157" s="25">
        <v>35.063400000000001</v>
      </c>
      <c r="J157" s="2"/>
    </row>
    <row r="158" spans="1:10" x14ac:dyDescent="0.25">
      <c r="A158" s="39">
        <v>70250</v>
      </c>
      <c r="B158" s="14">
        <f t="shared" si="12"/>
        <v>2092</v>
      </c>
      <c r="C158" s="14">
        <f t="shared" si="13"/>
        <v>5</v>
      </c>
      <c r="D158" s="35">
        <v>11.743487096774192</v>
      </c>
      <c r="E158" s="35">
        <v>11.653807741935484</v>
      </c>
      <c r="F158" s="18">
        <v>121.34280000000001</v>
      </c>
      <c r="G158" s="18">
        <v>53.1402</v>
      </c>
      <c r="H158" s="18">
        <v>47.6646</v>
      </c>
      <c r="I158" s="25">
        <v>0</v>
      </c>
      <c r="J158" s="2"/>
    </row>
    <row r="159" spans="1:10" x14ac:dyDescent="0.25">
      <c r="A159" s="39">
        <v>70281</v>
      </c>
      <c r="B159" s="14">
        <f t="shared" si="12"/>
        <v>2092</v>
      </c>
      <c r="C159" s="14">
        <f t="shared" si="13"/>
        <v>6</v>
      </c>
      <c r="D159" s="35">
        <v>15.489776666666668</v>
      </c>
      <c r="E159" s="35">
        <v>14.812706666666667</v>
      </c>
      <c r="F159" s="18">
        <v>88.546199999999999</v>
      </c>
      <c r="G159" s="18">
        <v>145.93889999999999</v>
      </c>
      <c r="H159" s="18">
        <v>5.3639999999999999</v>
      </c>
      <c r="I159" s="25">
        <v>6.0107100000000004</v>
      </c>
      <c r="J159" s="2"/>
    </row>
    <row r="160" spans="1:10" x14ac:dyDescent="0.25">
      <c r="A160" s="39">
        <v>70311</v>
      </c>
      <c r="B160" s="14">
        <f t="shared" si="12"/>
        <v>2092</v>
      </c>
      <c r="C160" s="14">
        <f t="shared" si="13"/>
        <v>7</v>
      </c>
      <c r="D160" s="35">
        <v>19.022161290322579</v>
      </c>
      <c r="E160" s="35">
        <v>17.932422580645156</v>
      </c>
      <c r="F160" s="18">
        <v>70.814700000000002</v>
      </c>
      <c r="G160" s="18">
        <v>93.06989999999999</v>
      </c>
      <c r="H160" s="18">
        <v>0.1980846</v>
      </c>
      <c r="I160" s="25">
        <v>9.6908999999999992</v>
      </c>
      <c r="J160" s="2"/>
    </row>
    <row r="161" spans="1:10" x14ac:dyDescent="0.25">
      <c r="A161" s="39">
        <v>70342</v>
      </c>
      <c r="B161" s="14">
        <f t="shared" si="12"/>
        <v>2092</v>
      </c>
      <c r="C161" s="14">
        <f t="shared" si="13"/>
        <v>8</v>
      </c>
      <c r="D161" s="35">
        <v>20.026954838709674</v>
      </c>
      <c r="E161" s="35">
        <v>19.242329032258066</v>
      </c>
      <c r="F161" s="18">
        <v>47.750399999999999</v>
      </c>
      <c r="G161" s="18">
        <v>35.212500000000006</v>
      </c>
      <c r="H161" s="18">
        <v>0.54340200000000005</v>
      </c>
      <c r="I161" s="25">
        <v>0</v>
      </c>
      <c r="J161" s="2"/>
    </row>
    <row r="162" spans="1:10" x14ac:dyDescent="0.25">
      <c r="A162" s="39">
        <v>70373</v>
      </c>
      <c r="B162" s="14">
        <f t="shared" si="12"/>
        <v>2092</v>
      </c>
      <c r="C162" s="14">
        <f t="shared" si="13"/>
        <v>9</v>
      </c>
      <c r="D162" s="35">
        <v>16.935463333333335</v>
      </c>
      <c r="E162" s="35">
        <v>16.364343333333331</v>
      </c>
      <c r="F162" s="18">
        <v>28.70562</v>
      </c>
      <c r="G162" s="18">
        <v>57.9024</v>
      </c>
      <c r="H162" s="18">
        <v>0.35203799999999996</v>
      </c>
      <c r="I162" s="25">
        <v>18.192869999999999</v>
      </c>
      <c r="J162" s="2"/>
    </row>
    <row r="163" spans="1:10" x14ac:dyDescent="0.25">
      <c r="A163" s="39">
        <v>70403</v>
      </c>
      <c r="B163" s="14">
        <f t="shared" si="12"/>
        <v>2092</v>
      </c>
      <c r="C163" s="14">
        <f t="shared" si="13"/>
        <v>10</v>
      </c>
      <c r="D163" s="35">
        <v>11.901708709677418</v>
      </c>
      <c r="E163" s="35">
        <v>11.29654612903226</v>
      </c>
      <c r="F163" s="18">
        <v>236.42189999999999</v>
      </c>
      <c r="G163" s="18">
        <v>391.584</v>
      </c>
      <c r="H163" s="18">
        <v>132.8511</v>
      </c>
      <c r="I163" s="25">
        <v>356.21100000000001</v>
      </c>
      <c r="J163" s="2"/>
    </row>
    <row r="164" spans="1:10" x14ac:dyDescent="0.25">
      <c r="A164" s="39">
        <v>70434</v>
      </c>
      <c r="B164" s="14">
        <f t="shared" si="12"/>
        <v>2092</v>
      </c>
      <c r="C164" s="14">
        <f t="shared" si="13"/>
        <v>11</v>
      </c>
      <c r="D164" s="35">
        <v>7.5738816666666651</v>
      </c>
      <c r="E164" s="35">
        <v>7.5105464000000008</v>
      </c>
      <c r="F164" s="18">
        <v>67.211100000000002</v>
      </c>
      <c r="G164" s="18">
        <v>103.92870000000001</v>
      </c>
      <c r="H164" s="18">
        <v>53.319600000000001</v>
      </c>
      <c r="I164" s="25">
        <v>81.924599999999998</v>
      </c>
      <c r="J164" s="2"/>
    </row>
    <row r="165" spans="1:10" x14ac:dyDescent="0.25">
      <c r="A165" s="39">
        <v>70464</v>
      </c>
      <c r="B165" s="14">
        <f t="shared" si="12"/>
        <v>2092</v>
      </c>
      <c r="C165" s="14">
        <f t="shared" si="13"/>
        <v>12</v>
      </c>
      <c r="D165" s="35">
        <v>6.2435503225806439</v>
      </c>
      <c r="E165" s="35">
        <v>5.9104812903225818</v>
      </c>
      <c r="F165" s="18">
        <v>161.82150000000001</v>
      </c>
      <c r="G165" s="18">
        <v>167.5752</v>
      </c>
      <c r="H165" s="18">
        <v>166.20359999999999</v>
      </c>
      <c r="I165" s="25">
        <v>163.21799999999999</v>
      </c>
      <c r="J165" s="2"/>
    </row>
    <row r="166" spans="1:10" x14ac:dyDescent="0.25">
      <c r="A166" s="39">
        <v>70495</v>
      </c>
      <c r="B166" s="14">
        <f t="shared" si="12"/>
        <v>2093</v>
      </c>
      <c r="C166" s="14">
        <f t="shared" si="13"/>
        <v>1</v>
      </c>
      <c r="D166" s="35">
        <v>6.3094909677419357</v>
      </c>
      <c r="E166" s="35">
        <v>6.0525070967741943</v>
      </c>
      <c r="F166" s="18">
        <v>141.1962</v>
      </c>
      <c r="G166" s="18">
        <v>205.77390000000003</v>
      </c>
      <c r="H166" s="18">
        <v>125.2338</v>
      </c>
      <c r="I166" s="25">
        <v>197.35410000000002</v>
      </c>
      <c r="J166" s="2"/>
    </row>
    <row r="167" spans="1:10" x14ac:dyDescent="0.25">
      <c r="A167" s="39">
        <v>70526</v>
      </c>
      <c r="B167" s="14">
        <f t="shared" si="12"/>
        <v>2093</v>
      </c>
      <c r="C167" s="14">
        <f t="shared" si="13"/>
        <v>2</v>
      </c>
      <c r="D167" s="35">
        <v>1.5218534642857144</v>
      </c>
      <c r="E167" s="35">
        <v>1.6506030357142856</v>
      </c>
      <c r="F167" s="18">
        <v>52.875</v>
      </c>
      <c r="G167" s="18">
        <v>70.224599999999995</v>
      </c>
      <c r="H167" s="18">
        <v>56.957100000000004</v>
      </c>
      <c r="I167" s="25">
        <v>74.265000000000001</v>
      </c>
      <c r="J167" s="2"/>
    </row>
    <row r="168" spans="1:10" x14ac:dyDescent="0.25">
      <c r="A168" s="39">
        <v>70554</v>
      </c>
      <c r="B168" s="14">
        <f t="shared" si="12"/>
        <v>2093</v>
      </c>
      <c r="C168" s="14">
        <f t="shared" si="13"/>
        <v>3</v>
      </c>
      <c r="D168" s="35">
        <v>6.913610322580646</v>
      </c>
      <c r="E168" s="35">
        <v>7.0512809677419366</v>
      </c>
      <c r="F168" s="18">
        <v>77.087999999999994</v>
      </c>
      <c r="G168" s="18">
        <v>102.8442</v>
      </c>
      <c r="H168" s="18">
        <v>49.7316</v>
      </c>
      <c r="I168" s="25">
        <v>105.7902</v>
      </c>
      <c r="J168" s="2"/>
    </row>
    <row r="169" spans="1:10" x14ac:dyDescent="0.25">
      <c r="A169" s="39">
        <v>70585</v>
      </c>
      <c r="B169" s="14">
        <f t="shared" si="12"/>
        <v>2093</v>
      </c>
      <c r="C169" s="14">
        <f t="shared" si="13"/>
        <v>4</v>
      </c>
      <c r="D169" s="35">
        <v>10.896388333333334</v>
      </c>
      <c r="E169" s="35">
        <v>11.121162666666663</v>
      </c>
      <c r="F169" s="18">
        <v>12.69087</v>
      </c>
      <c r="G169" s="18">
        <v>23.258310000000002</v>
      </c>
      <c r="H169" s="18">
        <v>0.24578250000000001</v>
      </c>
      <c r="I169" s="25">
        <v>4.3635000000000002</v>
      </c>
      <c r="J169" s="2"/>
    </row>
    <row r="170" spans="1:10" x14ac:dyDescent="0.25">
      <c r="A170" s="39">
        <v>70615</v>
      </c>
      <c r="B170" s="14">
        <f t="shared" si="12"/>
        <v>2093</v>
      </c>
      <c r="C170" s="14">
        <f t="shared" si="13"/>
        <v>5</v>
      </c>
      <c r="D170" s="35">
        <v>11.808065483870967</v>
      </c>
      <c r="E170" s="35">
        <v>10.975023870967743</v>
      </c>
      <c r="F170" s="18">
        <v>88.286100000000005</v>
      </c>
      <c r="G170" s="18">
        <v>93.622200000000007</v>
      </c>
      <c r="H170" s="18">
        <v>7.2963900000000006</v>
      </c>
      <c r="I170" s="25">
        <v>0</v>
      </c>
      <c r="J170" s="2"/>
    </row>
    <row r="171" spans="1:10" x14ac:dyDescent="0.25">
      <c r="A171" s="39">
        <v>70646</v>
      </c>
      <c r="B171" s="14">
        <f t="shared" si="12"/>
        <v>2093</v>
      </c>
      <c r="C171" s="14">
        <f t="shared" si="13"/>
        <v>6</v>
      </c>
      <c r="D171" s="35">
        <v>17.344260000000002</v>
      </c>
      <c r="E171" s="35">
        <v>16.296203333333334</v>
      </c>
      <c r="F171" s="18">
        <v>53.164200000000001</v>
      </c>
      <c r="G171" s="18">
        <v>79.366500000000002</v>
      </c>
      <c r="H171" s="18">
        <v>14.5854</v>
      </c>
      <c r="I171" s="25">
        <v>0</v>
      </c>
      <c r="J171" s="2"/>
    </row>
    <row r="172" spans="1:10" x14ac:dyDescent="0.25">
      <c r="A172" s="39">
        <v>70676</v>
      </c>
      <c r="B172" s="14">
        <f t="shared" si="12"/>
        <v>2093</v>
      </c>
      <c r="C172" s="14">
        <f t="shared" si="13"/>
        <v>7</v>
      </c>
      <c r="D172" s="35">
        <v>18.270070967741937</v>
      </c>
      <c r="E172" s="35">
        <v>17.061296774193551</v>
      </c>
      <c r="F172" s="18">
        <v>55.137299999999996</v>
      </c>
      <c r="G172" s="18">
        <v>85.779899999999998</v>
      </c>
      <c r="H172" s="18">
        <v>0.22737750000000001</v>
      </c>
      <c r="I172" s="25">
        <v>0</v>
      </c>
      <c r="J172" s="2"/>
    </row>
    <row r="173" spans="1:10" x14ac:dyDescent="0.25">
      <c r="A173" s="39">
        <v>70707</v>
      </c>
      <c r="B173" s="14">
        <f t="shared" si="12"/>
        <v>2093</v>
      </c>
      <c r="C173" s="14">
        <f t="shared" si="13"/>
        <v>8</v>
      </c>
      <c r="D173" s="35">
        <v>18.74963870967742</v>
      </c>
      <c r="E173" s="35">
        <v>17.844738709677422</v>
      </c>
      <c r="F173" s="18">
        <v>64.028099999999995</v>
      </c>
      <c r="G173" s="18">
        <v>89.092199999999991</v>
      </c>
      <c r="H173" s="18">
        <v>0.80885400000000007</v>
      </c>
      <c r="I173" s="25">
        <v>0</v>
      </c>
      <c r="J173" s="2"/>
    </row>
    <row r="174" spans="1:10" x14ac:dyDescent="0.25">
      <c r="A174" s="39">
        <v>70738</v>
      </c>
      <c r="B174" s="14">
        <f t="shared" si="12"/>
        <v>2093</v>
      </c>
      <c r="C174" s="14">
        <f t="shared" si="13"/>
        <v>9</v>
      </c>
      <c r="D174" s="35">
        <v>17.008683333333334</v>
      </c>
      <c r="E174" s="35">
        <v>16.22052</v>
      </c>
      <c r="F174" s="18">
        <v>56.401199999999996</v>
      </c>
      <c r="G174" s="18">
        <v>51.096599999999995</v>
      </c>
      <c r="H174" s="18">
        <v>0.57792900000000003</v>
      </c>
      <c r="I174" s="25">
        <v>16.764660000000003</v>
      </c>
      <c r="J174" s="2"/>
    </row>
    <row r="175" spans="1:10" x14ac:dyDescent="0.25">
      <c r="A175" s="39">
        <v>70768</v>
      </c>
      <c r="B175" s="14">
        <f t="shared" ref="B175:B238" si="14">YEAR(A175)</f>
        <v>2093</v>
      </c>
      <c r="C175" s="14">
        <f t="shared" ref="C175:C238" si="15">MONTH(A175)</f>
        <v>10</v>
      </c>
      <c r="D175" s="35">
        <v>11.253073870967743</v>
      </c>
      <c r="E175" s="35">
        <v>10.608760322580645</v>
      </c>
      <c r="F175" s="18">
        <v>71.128200000000007</v>
      </c>
      <c r="G175" s="18">
        <v>148.08420000000001</v>
      </c>
      <c r="H175" s="18">
        <v>1.391859</v>
      </c>
      <c r="I175" s="25">
        <v>96.078900000000004</v>
      </c>
      <c r="J175" s="2"/>
    </row>
    <row r="176" spans="1:10" x14ac:dyDescent="0.25">
      <c r="A176" s="39">
        <v>70799</v>
      </c>
      <c r="B176" s="14">
        <f t="shared" si="14"/>
        <v>2093</v>
      </c>
      <c r="C176" s="14">
        <f t="shared" si="15"/>
        <v>11</v>
      </c>
      <c r="D176" s="35">
        <v>7.6932516666666677</v>
      </c>
      <c r="E176" s="35">
        <v>7.6564820000000005</v>
      </c>
      <c r="F176" s="18">
        <v>150.74520000000001</v>
      </c>
      <c r="G176" s="18">
        <v>270.0342</v>
      </c>
      <c r="H176" s="18">
        <v>103.1349</v>
      </c>
      <c r="I176" s="25">
        <v>257.1705</v>
      </c>
      <c r="J176" s="2"/>
    </row>
    <row r="177" spans="1:10" x14ac:dyDescent="0.25">
      <c r="A177" s="39">
        <v>70829</v>
      </c>
      <c r="B177" s="14">
        <f t="shared" si="14"/>
        <v>2093</v>
      </c>
      <c r="C177" s="14">
        <f t="shared" si="15"/>
        <v>12</v>
      </c>
      <c r="D177" s="35">
        <v>5.0251756774193543</v>
      </c>
      <c r="E177" s="35">
        <v>5.3540523548387098</v>
      </c>
      <c r="F177" s="18">
        <v>64.968299999999999</v>
      </c>
      <c r="G177" s="18">
        <v>152.92740000000001</v>
      </c>
      <c r="H177" s="18">
        <v>59.615400000000001</v>
      </c>
      <c r="I177" s="25">
        <v>145.4556</v>
      </c>
      <c r="J177" s="2"/>
    </row>
    <row r="178" spans="1:10" x14ac:dyDescent="0.25">
      <c r="A178" s="39">
        <v>70860</v>
      </c>
      <c r="B178" s="14">
        <f t="shared" si="14"/>
        <v>2094</v>
      </c>
      <c r="C178" s="14">
        <f t="shared" si="15"/>
        <v>1</v>
      </c>
      <c r="D178" s="35">
        <v>4.2279541935483866</v>
      </c>
      <c r="E178" s="35">
        <v>4.6041783225806459</v>
      </c>
      <c r="F178" s="18">
        <v>67.320299999999989</v>
      </c>
      <c r="G178" s="18">
        <v>91.708500000000001</v>
      </c>
      <c r="H178" s="18">
        <v>59.9739</v>
      </c>
      <c r="I178" s="25">
        <v>85.79310000000001</v>
      </c>
      <c r="J178" s="2"/>
    </row>
    <row r="179" spans="1:10" x14ac:dyDescent="0.25">
      <c r="A179" s="39">
        <v>70891</v>
      </c>
      <c r="B179" s="14">
        <f t="shared" si="14"/>
        <v>2094</v>
      </c>
      <c r="C179" s="14">
        <f t="shared" si="15"/>
        <v>2</v>
      </c>
      <c r="D179" s="35">
        <v>4.2555967857142871</v>
      </c>
      <c r="E179" s="35">
        <v>4.8541681785714283</v>
      </c>
      <c r="F179" s="18">
        <v>43.073399999999999</v>
      </c>
      <c r="G179" s="18">
        <v>60.800699999999999</v>
      </c>
      <c r="H179" s="18">
        <v>36.565199999999997</v>
      </c>
      <c r="I179" s="25">
        <v>61.182899999999997</v>
      </c>
      <c r="J179" s="2"/>
    </row>
    <row r="180" spans="1:10" x14ac:dyDescent="0.25">
      <c r="A180" s="39">
        <v>70919</v>
      </c>
      <c r="B180" s="14">
        <f t="shared" si="14"/>
        <v>2094</v>
      </c>
      <c r="C180" s="14">
        <f t="shared" si="15"/>
        <v>3</v>
      </c>
      <c r="D180" s="35">
        <v>6.5466393548387094</v>
      </c>
      <c r="E180" s="35">
        <v>6.50981677419355</v>
      </c>
      <c r="F180" s="18">
        <v>109.9395</v>
      </c>
      <c r="G180" s="18">
        <v>131.38800000000001</v>
      </c>
      <c r="H180" s="18">
        <v>124.32089999999999</v>
      </c>
      <c r="I180" s="25">
        <v>133.8921</v>
      </c>
      <c r="J180" s="2"/>
    </row>
    <row r="181" spans="1:10" x14ac:dyDescent="0.25">
      <c r="A181" s="39">
        <v>70950</v>
      </c>
      <c r="B181" s="14">
        <f t="shared" si="14"/>
        <v>2094</v>
      </c>
      <c r="C181" s="14">
        <f t="shared" si="15"/>
        <v>4</v>
      </c>
      <c r="D181" s="35">
        <v>9.6928636666666694</v>
      </c>
      <c r="E181" s="35">
        <v>9.7665746666666671</v>
      </c>
      <c r="F181" s="18">
        <v>79.554000000000002</v>
      </c>
      <c r="G181" s="18">
        <v>102.10109999999999</v>
      </c>
      <c r="H181" s="18">
        <v>25.670340000000003</v>
      </c>
      <c r="I181" s="25">
        <v>82.5762</v>
      </c>
      <c r="J181" s="2"/>
    </row>
    <row r="182" spans="1:10" x14ac:dyDescent="0.25">
      <c r="A182" s="39">
        <v>70980</v>
      </c>
      <c r="B182" s="14">
        <f t="shared" si="14"/>
        <v>2094</v>
      </c>
      <c r="C182" s="14">
        <f t="shared" si="15"/>
        <v>5</v>
      </c>
      <c r="D182" s="35">
        <v>14.478248387096775</v>
      </c>
      <c r="E182" s="35">
        <v>13.781953870967744</v>
      </c>
      <c r="F182" s="18">
        <v>34.753799999999998</v>
      </c>
      <c r="G182" s="18">
        <v>47.076899999999995</v>
      </c>
      <c r="H182" s="18">
        <v>1.437711</v>
      </c>
      <c r="I182" s="25">
        <v>0</v>
      </c>
      <c r="J182" s="2"/>
    </row>
    <row r="183" spans="1:10" x14ac:dyDescent="0.25">
      <c r="A183" s="39">
        <v>71011</v>
      </c>
      <c r="B183" s="14">
        <f t="shared" si="14"/>
        <v>2094</v>
      </c>
      <c r="C183" s="14">
        <f t="shared" si="15"/>
        <v>6</v>
      </c>
      <c r="D183" s="35">
        <v>18.507990000000003</v>
      </c>
      <c r="E183" s="35">
        <v>18.557263333333331</v>
      </c>
      <c r="F183" s="18">
        <v>134.6814</v>
      </c>
      <c r="G183" s="18">
        <v>69.381299999999996</v>
      </c>
      <c r="H183" s="18">
        <v>23.305529999999997</v>
      </c>
      <c r="I183" s="25">
        <v>0</v>
      </c>
      <c r="J183" s="2"/>
    </row>
    <row r="184" spans="1:10" x14ac:dyDescent="0.25">
      <c r="A184" s="39">
        <v>71041</v>
      </c>
      <c r="B184" s="14">
        <f t="shared" si="14"/>
        <v>2094</v>
      </c>
      <c r="C184" s="14">
        <f t="shared" si="15"/>
        <v>7</v>
      </c>
      <c r="D184" s="35">
        <v>19.849432258064517</v>
      </c>
      <c r="E184" s="35">
        <v>19.255635483870964</v>
      </c>
      <c r="F184" s="18">
        <v>78.777300000000011</v>
      </c>
      <c r="G184" s="18">
        <v>66.924300000000002</v>
      </c>
      <c r="H184" s="18">
        <v>0</v>
      </c>
      <c r="I184" s="25">
        <v>0</v>
      </c>
      <c r="J184" s="2"/>
    </row>
    <row r="185" spans="1:10" x14ac:dyDescent="0.25">
      <c r="A185" s="39">
        <v>71072</v>
      </c>
      <c r="B185" s="14">
        <f t="shared" si="14"/>
        <v>2094</v>
      </c>
      <c r="C185" s="14">
        <f t="shared" si="15"/>
        <v>8</v>
      </c>
      <c r="D185" s="35">
        <v>19.373106451612902</v>
      </c>
      <c r="E185" s="35">
        <v>18.916361290322584</v>
      </c>
      <c r="F185" s="18">
        <v>193.65809999999999</v>
      </c>
      <c r="G185" s="18">
        <v>133.5993</v>
      </c>
      <c r="H185" s="18">
        <v>12.32319</v>
      </c>
      <c r="I185" s="25">
        <v>0</v>
      </c>
      <c r="J185" s="2"/>
    </row>
    <row r="186" spans="1:10" x14ac:dyDescent="0.25">
      <c r="A186" s="39">
        <v>71103</v>
      </c>
      <c r="B186" s="14">
        <f t="shared" si="14"/>
        <v>2094</v>
      </c>
      <c r="C186" s="14">
        <f t="shared" si="15"/>
        <v>9</v>
      </c>
      <c r="D186" s="35">
        <v>17.569946666666667</v>
      </c>
      <c r="E186" s="35">
        <v>17.389706666666662</v>
      </c>
      <c r="F186" s="18">
        <v>36.660299999999999</v>
      </c>
      <c r="G186" s="18">
        <v>78.708300000000008</v>
      </c>
      <c r="H186" s="18">
        <v>0.49600499999999997</v>
      </c>
      <c r="I186" s="25">
        <v>18.414539999999999</v>
      </c>
      <c r="J186" s="2"/>
    </row>
    <row r="187" spans="1:10" x14ac:dyDescent="0.25">
      <c r="A187" s="39">
        <v>71133</v>
      </c>
      <c r="B187" s="14">
        <f t="shared" si="14"/>
        <v>2094</v>
      </c>
      <c r="C187" s="14">
        <f t="shared" si="15"/>
        <v>10</v>
      </c>
      <c r="D187" s="35">
        <v>13.250606129032256</v>
      </c>
      <c r="E187" s="35">
        <v>12.919862903225807</v>
      </c>
      <c r="F187" s="18">
        <v>90.291300000000007</v>
      </c>
      <c r="G187" s="18">
        <v>122.04360000000001</v>
      </c>
      <c r="H187" s="18">
        <v>1.210914</v>
      </c>
      <c r="I187" s="25">
        <v>78.007499999999993</v>
      </c>
      <c r="J187" s="2"/>
    </row>
    <row r="188" spans="1:10" x14ac:dyDescent="0.25">
      <c r="A188" s="39">
        <v>71164</v>
      </c>
      <c r="B188" s="14">
        <f t="shared" si="14"/>
        <v>2094</v>
      </c>
      <c r="C188" s="14">
        <f t="shared" si="15"/>
        <v>11</v>
      </c>
      <c r="D188" s="35">
        <v>8.7499050000000018</v>
      </c>
      <c r="E188" s="35">
        <v>7.4607296666666656</v>
      </c>
      <c r="F188" s="18">
        <v>69.692400000000006</v>
      </c>
      <c r="G188" s="18">
        <v>106.6632</v>
      </c>
      <c r="H188" s="18">
        <v>42.878100000000003</v>
      </c>
      <c r="I188" s="25">
        <v>89.431200000000004</v>
      </c>
      <c r="J188" s="2"/>
    </row>
    <row r="189" spans="1:10" x14ac:dyDescent="0.25">
      <c r="A189" s="39">
        <v>71194</v>
      </c>
      <c r="B189" s="14">
        <f t="shared" si="14"/>
        <v>2094</v>
      </c>
      <c r="C189" s="14">
        <f t="shared" si="15"/>
        <v>12</v>
      </c>
      <c r="D189" s="35">
        <v>3.2184394516129036</v>
      </c>
      <c r="E189" s="35">
        <v>2.7615922438709681</v>
      </c>
      <c r="F189" s="18">
        <v>65.639099999999999</v>
      </c>
      <c r="G189" s="18">
        <v>78.803100000000001</v>
      </c>
      <c r="H189" s="18">
        <v>57.793500000000002</v>
      </c>
      <c r="I189" s="25">
        <v>69.712500000000006</v>
      </c>
      <c r="J189" s="2"/>
    </row>
    <row r="190" spans="1:10" x14ac:dyDescent="0.25">
      <c r="A190" s="39">
        <v>71225</v>
      </c>
      <c r="B190" s="14">
        <f t="shared" si="14"/>
        <v>2095</v>
      </c>
      <c r="C190" s="14">
        <f t="shared" si="15"/>
        <v>1</v>
      </c>
      <c r="D190" s="35">
        <v>3.3710935806451614</v>
      </c>
      <c r="E190" s="35">
        <v>3.3658477258064519</v>
      </c>
      <c r="F190" s="18">
        <v>111.4836</v>
      </c>
      <c r="G190" s="18">
        <v>115.1742</v>
      </c>
      <c r="H190" s="18">
        <v>143.24340000000001</v>
      </c>
      <c r="I190" s="25">
        <v>111.54329999999999</v>
      </c>
      <c r="J190" s="2"/>
    </row>
    <row r="191" spans="1:10" x14ac:dyDescent="0.25">
      <c r="A191" s="39">
        <v>71256</v>
      </c>
      <c r="B191" s="14">
        <f t="shared" si="14"/>
        <v>2095</v>
      </c>
      <c r="C191" s="14">
        <f t="shared" si="15"/>
        <v>2</v>
      </c>
      <c r="D191" s="35">
        <v>4.5004771428571422</v>
      </c>
      <c r="E191" s="35">
        <v>4.4386060714285724</v>
      </c>
      <c r="F191" s="18">
        <v>64.500900000000001</v>
      </c>
      <c r="G191" s="18">
        <v>97.987200000000001</v>
      </c>
      <c r="H191" s="18">
        <v>67.616100000000003</v>
      </c>
      <c r="I191" s="25">
        <v>97.884</v>
      </c>
      <c r="J191" s="2"/>
    </row>
    <row r="192" spans="1:10" x14ac:dyDescent="0.25">
      <c r="A192" s="39">
        <v>71284</v>
      </c>
      <c r="B192" s="14">
        <f t="shared" si="14"/>
        <v>2095</v>
      </c>
      <c r="C192" s="14">
        <f t="shared" si="15"/>
        <v>3</v>
      </c>
      <c r="D192" s="35">
        <v>4.5659839677419356</v>
      </c>
      <c r="E192" s="35">
        <v>4.4259727225806449</v>
      </c>
      <c r="F192" s="18">
        <v>62.051399999999994</v>
      </c>
      <c r="G192" s="18">
        <v>53.047200000000004</v>
      </c>
      <c r="H192" s="18">
        <v>39.512999999999998</v>
      </c>
      <c r="I192" s="25">
        <v>54.849299999999999</v>
      </c>
      <c r="J192" s="2"/>
    </row>
    <row r="193" spans="1:10" x14ac:dyDescent="0.25">
      <c r="A193" s="39">
        <v>71315</v>
      </c>
      <c r="B193" s="14">
        <f t="shared" si="14"/>
        <v>2095</v>
      </c>
      <c r="C193" s="14">
        <f t="shared" si="15"/>
        <v>4</v>
      </c>
      <c r="D193" s="35">
        <v>12.591849333333332</v>
      </c>
      <c r="E193" s="35">
        <v>12.767450666666665</v>
      </c>
      <c r="F193" s="18">
        <v>18.714030000000001</v>
      </c>
      <c r="G193" s="18">
        <v>36.8583</v>
      </c>
      <c r="H193" s="18">
        <v>0.13009199999999999</v>
      </c>
      <c r="I193" s="25">
        <v>36.9435</v>
      </c>
      <c r="J193" s="2"/>
    </row>
    <row r="194" spans="1:10" x14ac:dyDescent="0.25">
      <c r="A194" s="39">
        <v>71345</v>
      </c>
      <c r="B194" s="14">
        <f t="shared" si="14"/>
        <v>2095</v>
      </c>
      <c r="C194" s="14">
        <f t="shared" si="15"/>
        <v>5</v>
      </c>
      <c r="D194" s="35">
        <v>13.832906451612908</v>
      </c>
      <c r="E194" s="35">
        <v>12.379354838709675</v>
      </c>
      <c r="F194" s="18">
        <v>12.61209</v>
      </c>
      <c r="G194" s="18">
        <v>23.654130000000002</v>
      </c>
      <c r="H194" s="18">
        <v>0.86579700000000004</v>
      </c>
      <c r="I194" s="25">
        <v>3.06108</v>
      </c>
      <c r="J194" s="2"/>
    </row>
    <row r="195" spans="1:10" x14ac:dyDescent="0.25">
      <c r="A195" s="39">
        <v>71376</v>
      </c>
      <c r="B195" s="14">
        <f t="shared" si="14"/>
        <v>2095</v>
      </c>
      <c r="C195" s="14">
        <f t="shared" si="15"/>
        <v>6</v>
      </c>
      <c r="D195" s="35">
        <v>21.349730000000001</v>
      </c>
      <c r="E195" s="35">
        <v>21.076063333333334</v>
      </c>
      <c r="F195" s="18">
        <v>54.4452</v>
      </c>
      <c r="G195" s="18">
        <v>92.609700000000004</v>
      </c>
      <c r="H195" s="18">
        <v>3.6583800000000002</v>
      </c>
      <c r="I195" s="25">
        <v>0</v>
      </c>
      <c r="J195" s="2"/>
    </row>
    <row r="196" spans="1:10" x14ac:dyDescent="0.25">
      <c r="A196" s="39">
        <v>71406</v>
      </c>
      <c r="B196" s="14">
        <f t="shared" si="14"/>
        <v>2095</v>
      </c>
      <c r="C196" s="14">
        <f t="shared" si="15"/>
        <v>7</v>
      </c>
      <c r="D196" s="35">
        <v>19.043919354838714</v>
      </c>
      <c r="E196" s="35">
        <v>18.190067741935486</v>
      </c>
      <c r="F196" s="18">
        <v>54.015599999999999</v>
      </c>
      <c r="G196" s="18">
        <v>112.128</v>
      </c>
      <c r="H196" s="18">
        <v>0.865035</v>
      </c>
      <c r="I196" s="25">
        <v>6.96774</v>
      </c>
      <c r="J196" s="2"/>
    </row>
    <row r="197" spans="1:10" x14ac:dyDescent="0.25">
      <c r="A197" s="39">
        <v>71437</v>
      </c>
      <c r="B197" s="14">
        <f t="shared" si="14"/>
        <v>2095</v>
      </c>
      <c r="C197" s="14">
        <f t="shared" si="15"/>
        <v>8</v>
      </c>
      <c r="D197" s="35">
        <v>21.471790322580642</v>
      </c>
      <c r="E197" s="35">
        <v>20.562558064516125</v>
      </c>
      <c r="F197" s="18">
        <v>179.19900000000001</v>
      </c>
      <c r="G197" s="18">
        <v>155.41380000000001</v>
      </c>
      <c r="H197" s="18">
        <v>1.548702</v>
      </c>
      <c r="I197" s="25">
        <v>6.6198600000000001</v>
      </c>
      <c r="J197" s="2"/>
    </row>
    <row r="198" spans="1:10" x14ac:dyDescent="0.25">
      <c r="A198" s="39">
        <v>71468</v>
      </c>
      <c r="B198" s="14">
        <f t="shared" si="14"/>
        <v>2095</v>
      </c>
      <c r="C198" s="14">
        <f t="shared" si="15"/>
        <v>9</v>
      </c>
      <c r="D198" s="35">
        <v>18.164776666666668</v>
      </c>
      <c r="E198" s="35">
        <v>17.491047999999999</v>
      </c>
      <c r="F198" s="18">
        <v>92.735700000000008</v>
      </c>
      <c r="G198" s="18">
        <v>92.417699999999996</v>
      </c>
      <c r="H198" s="18">
        <v>1.381875</v>
      </c>
      <c r="I198" s="25">
        <v>8.0958000000000006</v>
      </c>
      <c r="J198" s="2"/>
    </row>
    <row r="199" spans="1:10" x14ac:dyDescent="0.25">
      <c r="A199" s="39">
        <v>71498</v>
      </c>
      <c r="B199" s="14">
        <f t="shared" si="14"/>
        <v>2095</v>
      </c>
      <c r="C199" s="14">
        <f t="shared" si="15"/>
        <v>10</v>
      </c>
      <c r="D199" s="35">
        <v>14.319448387096775</v>
      </c>
      <c r="E199" s="35">
        <v>14.165370967741936</v>
      </c>
      <c r="F199" s="18">
        <v>72.767700000000005</v>
      </c>
      <c r="G199" s="18">
        <v>102.52770000000001</v>
      </c>
      <c r="H199" s="18">
        <v>0.59238299999999999</v>
      </c>
      <c r="I199" s="25">
        <v>56.331299999999999</v>
      </c>
      <c r="J199" s="2"/>
    </row>
    <row r="200" spans="1:10" x14ac:dyDescent="0.25">
      <c r="A200" s="39">
        <v>71529</v>
      </c>
      <c r="B200" s="14">
        <f t="shared" si="14"/>
        <v>2095</v>
      </c>
      <c r="C200" s="14">
        <f t="shared" si="15"/>
        <v>11</v>
      </c>
      <c r="D200" s="35">
        <v>7.7679052000000013</v>
      </c>
      <c r="E200" s="35">
        <v>7.8217633666666666</v>
      </c>
      <c r="F200" s="18">
        <v>87.642299999999992</v>
      </c>
      <c r="G200" s="18">
        <v>143.1909</v>
      </c>
      <c r="H200" s="18">
        <v>50.583300000000001</v>
      </c>
      <c r="I200" s="25">
        <v>118.5594</v>
      </c>
      <c r="J200" s="2"/>
    </row>
    <row r="201" spans="1:10" x14ac:dyDescent="0.25">
      <c r="A201" s="39">
        <v>71559</v>
      </c>
      <c r="B201" s="14">
        <f t="shared" si="14"/>
        <v>2095</v>
      </c>
      <c r="C201" s="14">
        <f t="shared" si="15"/>
        <v>12</v>
      </c>
      <c r="D201" s="35">
        <v>5.4714679429032245</v>
      </c>
      <c r="E201" s="35">
        <v>5.494692064516129</v>
      </c>
      <c r="F201" s="18">
        <v>24.947759999999999</v>
      </c>
      <c r="G201" s="18">
        <v>28.706250000000001</v>
      </c>
      <c r="H201" s="18">
        <v>10.788779999999999</v>
      </c>
      <c r="I201" s="25">
        <v>22.32159</v>
      </c>
      <c r="J201" s="2"/>
    </row>
    <row r="202" spans="1:10" x14ac:dyDescent="0.25">
      <c r="A202" s="39">
        <v>71590</v>
      </c>
      <c r="B202" s="14">
        <f t="shared" si="14"/>
        <v>2096</v>
      </c>
      <c r="C202" s="14">
        <f t="shared" si="15"/>
        <v>1</v>
      </c>
      <c r="D202" s="35">
        <v>4.2119652580645166</v>
      </c>
      <c r="E202" s="35">
        <v>4.3784441935483871</v>
      </c>
      <c r="F202" s="18">
        <v>142.67160000000001</v>
      </c>
      <c r="G202" s="18">
        <v>238.76609999999999</v>
      </c>
      <c r="H202" s="18">
        <v>155.36189999999999</v>
      </c>
      <c r="I202" s="25">
        <v>235.72050000000002</v>
      </c>
      <c r="J202" s="2"/>
    </row>
    <row r="203" spans="1:10" x14ac:dyDescent="0.25">
      <c r="A203" s="39">
        <v>71621</v>
      </c>
      <c r="B203" s="14">
        <f t="shared" si="14"/>
        <v>2096</v>
      </c>
      <c r="C203" s="14">
        <f t="shared" si="15"/>
        <v>2</v>
      </c>
      <c r="D203" s="35">
        <v>3.5626418965517241</v>
      </c>
      <c r="E203" s="35">
        <v>3.8180181034482761</v>
      </c>
      <c r="F203" s="18">
        <v>61.561499999999995</v>
      </c>
      <c r="G203" s="18">
        <v>108.0984</v>
      </c>
      <c r="H203" s="18">
        <v>42.560400000000001</v>
      </c>
      <c r="I203" s="25">
        <v>100.5399</v>
      </c>
      <c r="J203" s="2"/>
    </row>
    <row r="204" spans="1:10" x14ac:dyDescent="0.25">
      <c r="A204" s="39">
        <v>71650</v>
      </c>
      <c r="B204" s="14">
        <f t="shared" si="14"/>
        <v>2096</v>
      </c>
      <c r="C204" s="14">
        <f t="shared" si="15"/>
        <v>3</v>
      </c>
      <c r="D204" s="35">
        <v>7.1178238709677411</v>
      </c>
      <c r="E204" s="35">
        <v>6.706369677419354</v>
      </c>
      <c r="F204" s="18">
        <v>120.51</v>
      </c>
      <c r="G204" s="18">
        <v>67.843199999999996</v>
      </c>
      <c r="H204" s="18">
        <v>155.17140000000001</v>
      </c>
      <c r="I204" s="25">
        <v>76.087199999999996</v>
      </c>
      <c r="J204" s="2"/>
    </row>
    <row r="205" spans="1:10" x14ac:dyDescent="0.25">
      <c r="A205" s="39">
        <v>71681</v>
      </c>
      <c r="B205" s="14">
        <f t="shared" si="14"/>
        <v>2096</v>
      </c>
      <c r="C205" s="14">
        <f t="shared" si="15"/>
        <v>4</v>
      </c>
      <c r="D205" s="35">
        <v>11.279910333333333</v>
      </c>
      <c r="E205" s="35">
        <v>11.063815666666667</v>
      </c>
      <c r="F205" s="18">
        <v>75.611100000000008</v>
      </c>
      <c r="G205" s="18">
        <v>86.110500000000002</v>
      </c>
      <c r="H205" s="18">
        <v>35.390999999999998</v>
      </c>
      <c r="I205" s="25">
        <v>88.701300000000003</v>
      </c>
      <c r="J205" s="2"/>
    </row>
    <row r="206" spans="1:10" x14ac:dyDescent="0.25">
      <c r="A206" s="39">
        <v>71711</v>
      </c>
      <c r="B206" s="14">
        <f t="shared" si="14"/>
        <v>2096</v>
      </c>
      <c r="C206" s="14">
        <f t="shared" si="15"/>
        <v>5</v>
      </c>
      <c r="D206" s="35">
        <v>14.013641290322582</v>
      </c>
      <c r="E206" s="35">
        <v>14.012513548387098</v>
      </c>
      <c r="F206" s="18">
        <v>56.333999999999996</v>
      </c>
      <c r="G206" s="18">
        <v>42.6342</v>
      </c>
      <c r="H206" s="18">
        <v>21.080159999999999</v>
      </c>
      <c r="I206" s="25">
        <v>4.6249199999999995</v>
      </c>
      <c r="J206" s="2"/>
    </row>
    <row r="207" spans="1:10" x14ac:dyDescent="0.25">
      <c r="A207" s="39">
        <v>71742</v>
      </c>
      <c r="B207" s="14">
        <f t="shared" si="14"/>
        <v>2096</v>
      </c>
      <c r="C207" s="14">
        <f t="shared" si="15"/>
        <v>6</v>
      </c>
      <c r="D207" s="35">
        <v>18.743929999999999</v>
      </c>
      <c r="E207" s="35">
        <v>19.058283333333332</v>
      </c>
      <c r="F207" s="18">
        <v>29.55546</v>
      </c>
      <c r="G207" s="18">
        <v>19.61985</v>
      </c>
      <c r="H207" s="18">
        <v>1.1304419999999999</v>
      </c>
      <c r="I207" s="25">
        <v>0</v>
      </c>
      <c r="J207" s="2"/>
    </row>
    <row r="208" spans="1:10" x14ac:dyDescent="0.25">
      <c r="A208" s="39">
        <v>71772</v>
      </c>
      <c r="B208" s="14">
        <f t="shared" si="14"/>
        <v>2096</v>
      </c>
      <c r="C208" s="14">
        <f t="shared" si="15"/>
        <v>7</v>
      </c>
      <c r="D208" s="35">
        <v>20.683483870967738</v>
      </c>
      <c r="E208" s="35">
        <v>20.41952580645161</v>
      </c>
      <c r="F208" s="18">
        <v>34.2438</v>
      </c>
      <c r="G208" s="18">
        <v>22.599809999999998</v>
      </c>
      <c r="H208" s="18">
        <v>0.82931699999999997</v>
      </c>
      <c r="I208" s="25">
        <v>0</v>
      </c>
      <c r="J208" s="2"/>
    </row>
    <row r="209" spans="1:10" x14ac:dyDescent="0.25">
      <c r="A209" s="39">
        <v>71803</v>
      </c>
      <c r="B209" s="14">
        <f t="shared" si="14"/>
        <v>2096</v>
      </c>
      <c r="C209" s="14">
        <f t="shared" si="15"/>
        <v>8</v>
      </c>
      <c r="D209" s="35">
        <v>24.791780645161293</v>
      </c>
      <c r="E209" s="35">
        <v>25.180864516129038</v>
      </c>
      <c r="F209" s="18">
        <v>131.22</v>
      </c>
      <c r="G209" s="18">
        <v>44.970599999999997</v>
      </c>
      <c r="H209" s="18">
        <v>2.2787280000000001</v>
      </c>
      <c r="I209" s="25">
        <v>0</v>
      </c>
      <c r="J209" s="2"/>
    </row>
    <row r="210" spans="1:10" x14ac:dyDescent="0.25">
      <c r="A210" s="39">
        <v>71834</v>
      </c>
      <c r="B210" s="14">
        <f t="shared" si="14"/>
        <v>2096</v>
      </c>
      <c r="C210" s="14">
        <f t="shared" si="15"/>
        <v>9</v>
      </c>
      <c r="D210" s="35">
        <v>18.581499999999998</v>
      </c>
      <c r="E210" s="35">
        <v>17.66775333333333</v>
      </c>
      <c r="F210" s="18">
        <v>92.330399999999997</v>
      </c>
      <c r="G210" s="18">
        <v>129.82139999999998</v>
      </c>
      <c r="H210" s="18">
        <v>2.6503290000000002</v>
      </c>
      <c r="I210" s="25">
        <v>0</v>
      </c>
      <c r="J210" s="2"/>
    </row>
    <row r="211" spans="1:10" x14ac:dyDescent="0.25">
      <c r="A211" s="39">
        <v>71864</v>
      </c>
      <c r="B211" s="14">
        <f t="shared" si="14"/>
        <v>2096</v>
      </c>
      <c r="C211" s="14">
        <f t="shared" si="15"/>
        <v>10</v>
      </c>
      <c r="D211" s="35">
        <v>13.820990322580643</v>
      </c>
      <c r="E211" s="35">
        <v>13.511826451612899</v>
      </c>
      <c r="F211" s="18">
        <v>227.5719</v>
      </c>
      <c r="G211" s="18">
        <v>401.19029999999998</v>
      </c>
      <c r="H211" s="18">
        <v>104.25474</v>
      </c>
      <c r="I211" s="25">
        <v>268.65600000000001</v>
      </c>
      <c r="J211" s="2"/>
    </row>
    <row r="212" spans="1:10" x14ac:dyDescent="0.25">
      <c r="A212" s="39">
        <v>71895</v>
      </c>
      <c r="B212" s="14">
        <f t="shared" si="14"/>
        <v>2096</v>
      </c>
      <c r="C212" s="14">
        <f t="shared" si="15"/>
        <v>11</v>
      </c>
      <c r="D212" s="35">
        <v>7.3146416666666685</v>
      </c>
      <c r="E212" s="35">
        <v>6.2539507666666649</v>
      </c>
      <c r="F212" s="18">
        <v>102.33030000000001</v>
      </c>
      <c r="G212" s="18">
        <v>132.36929999999998</v>
      </c>
      <c r="H212" s="18">
        <v>116.3484</v>
      </c>
      <c r="I212" s="25">
        <v>125.2209</v>
      </c>
      <c r="J212" s="2"/>
    </row>
    <row r="213" spans="1:10" x14ac:dyDescent="0.25">
      <c r="A213" s="39">
        <v>71925</v>
      </c>
      <c r="B213" s="14">
        <f t="shared" si="14"/>
        <v>2096</v>
      </c>
      <c r="C213" s="14">
        <f t="shared" si="15"/>
        <v>12</v>
      </c>
      <c r="D213" s="35">
        <v>6.0323425806451594</v>
      </c>
      <c r="E213" s="35">
        <v>6.7139375806451618</v>
      </c>
      <c r="F213" s="18">
        <v>45.568199999999997</v>
      </c>
      <c r="G213" s="18">
        <v>58.0899</v>
      </c>
      <c r="H213" s="18">
        <v>36.278399999999998</v>
      </c>
      <c r="I213" s="25">
        <v>48.855899999999998</v>
      </c>
      <c r="J213" s="2"/>
    </row>
    <row r="214" spans="1:10" x14ac:dyDescent="0.25">
      <c r="A214" s="39">
        <v>71956</v>
      </c>
      <c r="B214" s="14">
        <f t="shared" si="14"/>
        <v>2097</v>
      </c>
      <c r="C214" s="14">
        <f t="shared" si="15"/>
        <v>1</v>
      </c>
      <c r="D214" s="35">
        <v>5.4070473548387099</v>
      </c>
      <c r="E214" s="35">
        <v>5.7005611612903211</v>
      </c>
      <c r="F214" s="18">
        <v>31.8171</v>
      </c>
      <c r="G214" s="18">
        <v>73.954499999999996</v>
      </c>
      <c r="H214" s="18">
        <v>22.495139999999999</v>
      </c>
      <c r="I214" s="25">
        <v>73.044300000000007</v>
      </c>
      <c r="J214" s="2"/>
    </row>
    <row r="215" spans="1:10" x14ac:dyDescent="0.25">
      <c r="A215" s="39">
        <v>71987</v>
      </c>
      <c r="B215" s="14">
        <f t="shared" si="14"/>
        <v>2097</v>
      </c>
      <c r="C215" s="14">
        <f t="shared" si="15"/>
        <v>2</v>
      </c>
      <c r="D215" s="35">
        <v>1.2740267857142868</v>
      </c>
      <c r="E215" s="35">
        <v>1.7816290000000004</v>
      </c>
      <c r="F215" s="18">
        <v>110.47409999999999</v>
      </c>
      <c r="G215" s="18">
        <v>73.820700000000002</v>
      </c>
      <c r="H215" s="18">
        <v>114.702</v>
      </c>
      <c r="I215" s="25">
        <v>74.930999999999997</v>
      </c>
      <c r="J215" s="2"/>
    </row>
    <row r="216" spans="1:10" x14ac:dyDescent="0.25">
      <c r="A216" s="39">
        <v>72015</v>
      </c>
      <c r="B216" s="14">
        <f t="shared" si="14"/>
        <v>2097</v>
      </c>
      <c r="C216" s="14">
        <f t="shared" si="15"/>
        <v>3</v>
      </c>
      <c r="D216" s="35">
        <v>6.4086622903225807</v>
      </c>
      <c r="E216" s="35">
        <v>6.4324203225806453</v>
      </c>
      <c r="F216" s="18">
        <v>37.577399999999997</v>
      </c>
      <c r="G216" s="18">
        <v>56.5869</v>
      </c>
      <c r="H216" s="18">
        <v>17.89536</v>
      </c>
      <c r="I216" s="25">
        <v>60.117599999999996</v>
      </c>
      <c r="J216" s="2"/>
    </row>
    <row r="217" spans="1:10" x14ac:dyDescent="0.25">
      <c r="A217" s="39">
        <v>72046</v>
      </c>
      <c r="B217" s="14">
        <f t="shared" si="14"/>
        <v>2097</v>
      </c>
      <c r="C217" s="14">
        <f t="shared" si="15"/>
        <v>4</v>
      </c>
      <c r="D217" s="35">
        <v>10.994598333333336</v>
      </c>
      <c r="E217" s="35">
        <v>11.458104000000002</v>
      </c>
      <c r="F217" s="18">
        <v>22.810230000000001</v>
      </c>
      <c r="G217" s="18">
        <v>27.321660000000001</v>
      </c>
      <c r="H217" s="18">
        <v>1.4480730000000002</v>
      </c>
      <c r="I217" s="25">
        <v>3.3843899999999998</v>
      </c>
      <c r="J217" s="2"/>
    </row>
    <row r="218" spans="1:10" x14ac:dyDescent="0.25">
      <c r="A218" s="39">
        <v>72076</v>
      </c>
      <c r="B218" s="14">
        <f t="shared" si="14"/>
        <v>2097</v>
      </c>
      <c r="C218" s="14">
        <f t="shared" si="15"/>
        <v>5</v>
      </c>
      <c r="D218" s="35">
        <v>12.601519354838713</v>
      </c>
      <c r="E218" s="35">
        <v>12.447906774193546</v>
      </c>
      <c r="F218" s="18">
        <v>68.108100000000007</v>
      </c>
      <c r="G218" s="18">
        <v>55.906199999999998</v>
      </c>
      <c r="H218" s="18">
        <v>4.7925000000000004</v>
      </c>
      <c r="I218" s="25">
        <v>0</v>
      </c>
      <c r="J218" s="2"/>
    </row>
    <row r="219" spans="1:10" x14ac:dyDescent="0.25">
      <c r="A219" s="39">
        <v>72107</v>
      </c>
      <c r="B219" s="14">
        <f t="shared" si="14"/>
        <v>2097</v>
      </c>
      <c r="C219" s="14">
        <f t="shared" si="15"/>
        <v>6</v>
      </c>
      <c r="D219" s="35">
        <v>16.005839999999999</v>
      </c>
      <c r="E219" s="35">
        <v>15.372880000000002</v>
      </c>
      <c r="F219" s="18">
        <v>73.418999999999997</v>
      </c>
      <c r="G219" s="18">
        <v>115.6533</v>
      </c>
      <c r="H219" s="18">
        <v>4.7995799999999997</v>
      </c>
      <c r="I219" s="25">
        <v>0</v>
      </c>
      <c r="J219" s="2"/>
    </row>
    <row r="220" spans="1:10" x14ac:dyDescent="0.25">
      <c r="A220" s="39">
        <v>72137</v>
      </c>
      <c r="B220" s="14">
        <f t="shared" si="14"/>
        <v>2097</v>
      </c>
      <c r="C220" s="14">
        <f t="shared" si="15"/>
        <v>7</v>
      </c>
      <c r="D220" s="35">
        <v>23.016096774193549</v>
      </c>
      <c r="E220" s="35">
        <v>21.546625806451612</v>
      </c>
      <c r="F220" s="18">
        <v>9.1266599999999993</v>
      </c>
      <c r="G220" s="18">
        <v>12.61974</v>
      </c>
      <c r="H220" s="18">
        <v>8.2730999999999999E-2</v>
      </c>
      <c r="I220" s="25">
        <v>0</v>
      </c>
      <c r="J220" s="2"/>
    </row>
    <row r="221" spans="1:10" x14ac:dyDescent="0.25">
      <c r="A221" s="39">
        <v>72168</v>
      </c>
      <c r="B221" s="14">
        <f t="shared" si="14"/>
        <v>2097</v>
      </c>
      <c r="C221" s="14">
        <f t="shared" si="15"/>
        <v>8</v>
      </c>
      <c r="D221" s="35">
        <v>22.309477419354835</v>
      </c>
      <c r="E221" s="35">
        <v>21.690487096774195</v>
      </c>
      <c r="F221" s="18">
        <v>56.626799999999996</v>
      </c>
      <c r="G221" s="18">
        <v>96.060600000000008</v>
      </c>
      <c r="H221" s="18">
        <v>0.2695554</v>
      </c>
      <c r="I221" s="25">
        <v>0</v>
      </c>
      <c r="J221" s="2"/>
    </row>
    <row r="222" spans="1:10" x14ac:dyDescent="0.25">
      <c r="A222" s="39">
        <v>72199</v>
      </c>
      <c r="B222" s="14">
        <f t="shared" si="14"/>
        <v>2097</v>
      </c>
      <c r="C222" s="14">
        <f t="shared" si="15"/>
        <v>9</v>
      </c>
      <c r="D222" s="35">
        <v>18.660043333333338</v>
      </c>
      <c r="E222" s="35">
        <v>17.944993333333336</v>
      </c>
      <c r="F222" s="18">
        <v>83.438400000000001</v>
      </c>
      <c r="G222" s="18">
        <v>109.59</v>
      </c>
      <c r="H222" s="18">
        <v>1.068378</v>
      </c>
      <c r="I222" s="25">
        <v>40.424999999999997</v>
      </c>
      <c r="J222" s="2"/>
    </row>
    <row r="223" spans="1:10" x14ac:dyDescent="0.25">
      <c r="A223" s="39">
        <v>72229</v>
      </c>
      <c r="B223" s="14">
        <f t="shared" si="14"/>
        <v>2097</v>
      </c>
      <c r="C223" s="14">
        <f t="shared" si="15"/>
        <v>10</v>
      </c>
      <c r="D223" s="35">
        <v>13.011192258064515</v>
      </c>
      <c r="E223" s="35">
        <v>12.723577741935484</v>
      </c>
      <c r="F223" s="18">
        <v>49.787100000000002</v>
      </c>
      <c r="G223" s="18">
        <v>38.7453</v>
      </c>
      <c r="H223" s="18">
        <v>0.66112500000000007</v>
      </c>
      <c r="I223" s="25">
        <v>11.622120000000001</v>
      </c>
      <c r="J223" s="2"/>
    </row>
    <row r="224" spans="1:10" x14ac:dyDescent="0.25">
      <c r="A224" s="39">
        <v>72260</v>
      </c>
      <c r="B224" s="14">
        <f t="shared" si="14"/>
        <v>2097</v>
      </c>
      <c r="C224" s="14">
        <f t="shared" si="15"/>
        <v>11</v>
      </c>
      <c r="D224" s="35">
        <v>9.7340426666666691</v>
      </c>
      <c r="E224" s="35">
        <v>9.5078770000000006</v>
      </c>
      <c r="F224" s="18">
        <v>109.9191</v>
      </c>
      <c r="G224" s="18">
        <v>165.32159999999999</v>
      </c>
      <c r="H224" s="18">
        <v>52.909200000000006</v>
      </c>
      <c r="I224" s="25">
        <v>147.77459999999999</v>
      </c>
      <c r="J224" s="2"/>
    </row>
    <row r="225" spans="1:10" x14ac:dyDescent="0.25">
      <c r="A225" s="39">
        <v>72290</v>
      </c>
      <c r="B225" s="14">
        <f t="shared" si="14"/>
        <v>2097</v>
      </c>
      <c r="C225" s="14">
        <f t="shared" si="15"/>
        <v>12</v>
      </c>
      <c r="D225" s="35">
        <v>5.3238655290322567</v>
      </c>
      <c r="E225" s="35">
        <v>4.9125539354838734</v>
      </c>
      <c r="F225" s="18">
        <v>91.398299999999992</v>
      </c>
      <c r="G225" s="18">
        <v>120.9522</v>
      </c>
      <c r="H225" s="18">
        <v>87.06689999999999</v>
      </c>
      <c r="I225" s="25">
        <v>114.2889</v>
      </c>
      <c r="J225" s="2"/>
    </row>
    <row r="226" spans="1:10" x14ac:dyDescent="0.25">
      <c r="A226" s="39">
        <v>72321</v>
      </c>
      <c r="B226" s="14">
        <f t="shared" si="14"/>
        <v>2098</v>
      </c>
      <c r="C226" s="14">
        <f t="shared" si="15"/>
        <v>1</v>
      </c>
      <c r="D226" s="35">
        <v>6.2122174193548387</v>
      </c>
      <c r="E226" s="35">
        <v>6.6437458064516139</v>
      </c>
      <c r="F226" s="18">
        <v>53.938800000000001</v>
      </c>
      <c r="G226" s="18">
        <v>95.141400000000004</v>
      </c>
      <c r="H226" s="18">
        <v>47.106300000000005</v>
      </c>
      <c r="I226" s="25">
        <v>92.383499999999998</v>
      </c>
      <c r="J226" s="2"/>
    </row>
    <row r="227" spans="1:10" x14ac:dyDescent="0.25">
      <c r="A227" s="39">
        <v>72352</v>
      </c>
      <c r="B227" s="14">
        <f t="shared" si="14"/>
        <v>2098</v>
      </c>
      <c r="C227" s="14">
        <f t="shared" si="15"/>
        <v>2</v>
      </c>
      <c r="D227" s="35">
        <v>3.8586212500000019</v>
      </c>
      <c r="E227" s="35">
        <v>4.9578488571428574</v>
      </c>
      <c r="F227" s="18">
        <v>117.663</v>
      </c>
      <c r="G227" s="18">
        <v>134.04480000000001</v>
      </c>
      <c r="H227" s="18">
        <v>114.4986</v>
      </c>
      <c r="I227" s="25">
        <v>135.15989999999999</v>
      </c>
      <c r="J227" s="2"/>
    </row>
    <row r="228" spans="1:10" x14ac:dyDescent="0.25">
      <c r="A228" s="39">
        <v>72380</v>
      </c>
      <c r="B228" s="14">
        <f t="shared" si="14"/>
        <v>2098</v>
      </c>
      <c r="C228" s="14">
        <f t="shared" si="15"/>
        <v>3</v>
      </c>
      <c r="D228" s="35">
        <v>6.2215667741935476</v>
      </c>
      <c r="E228" s="35">
        <v>6.3982603225806463</v>
      </c>
      <c r="F228" s="18">
        <v>45.891000000000005</v>
      </c>
      <c r="G228" s="18">
        <v>71.617800000000003</v>
      </c>
      <c r="H228" s="18">
        <v>15.661410000000002</v>
      </c>
      <c r="I228" s="25">
        <v>72.8001</v>
      </c>
      <c r="J228" s="2"/>
    </row>
    <row r="229" spans="1:10" x14ac:dyDescent="0.25">
      <c r="A229" s="39">
        <v>72411</v>
      </c>
      <c r="B229" s="14">
        <f t="shared" si="14"/>
        <v>2098</v>
      </c>
      <c r="C229" s="14">
        <f t="shared" si="15"/>
        <v>4</v>
      </c>
      <c r="D229" s="35">
        <v>11.16091033333333</v>
      </c>
      <c r="E229" s="35">
        <v>10.619306666666667</v>
      </c>
      <c r="F229" s="18">
        <v>57.183300000000003</v>
      </c>
      <c r="G229" s="18">
        <v>97.5852</v>
      </c>
      <c r="H229" s="18">
        <v>8.3164499999999997</v>
      </c>
      <c r="I229" s="25">
        <v>57.699599999999997</v>
      </c>
      <c r="J229" s="2"/>
    </row>
    <row r="230" spans="1:10" x14ac:dyDescent="0.25">
      <c r="A230" s="39">
        <v>72441</v>
      </c>
      <c r="B230" s="14">
        <f t="shared" si="14"/>
        <v>2098</v>
      </c>
      <c r="C230" s="14">
        <f t="shared" si="15"/>
        <v>5</v>
      </c>
      <c r="D230" s="35">
        <v>17.08237096774193</v>
      </c>
      <c r="E230" s="35">
        <v>16.770632258064513</v>
      </c>
      <c r="F230" s="18">
        <v>5.2781700000000003</v>
      </c>
      <c r="G230" s="18">
        <v>6.2259899999999995</v>
      </c>
      <c r="H230" s="18">
        <v>0.97902000000000011</v>
      </c>
      <c r="I230" s="25">
        <v>0</v>
      </c>
      <c r="J230" s="2"/>
    </row>
    <row r="231" spans="1:10" x14ac:dyDescent="0.25">
      <c r="A231" s="39">
        <v>72472</v>
      </c>
      <c r="B231" s="14">
        <f t="shared" si="14"/>
        <v>2098</v>
      </c>
      <c r="C231" s="14">
        <f t="shared" si="15"/>
        <v>6</v>
      </c>
      <c r="D231" s="35">
        <v>20.138296666666665</v>
      </c>
      <c r="E231" s="35">
        <v>19.934723333333338</v>
      </c>
      <c r="F231" s="18">
        <v>74.08829999999999</v>
      </c>
      <c r="G231" s="18">
        <v>39.067499999999995</v>
      </c>
      <c r="H231" s="18">
        <v>3.8312099999999996</v>
      </c>
      <c r="I231" s="25">
        <v>0</v>
      </c>
      <c r="J231" s="2"/>
    </row>
    <row r="232" spans="1:10" x14ac:dyDescent="0.25">
      <c r="A232" s="39">
        <v>72502</v>
      </c>
      <c r="B232" s="14">
        <f t="shared" si="14"/>
        <v>2098</v>
      </c>
      <c r="C232" s="14">
        <f t="shared" si="15"/>
        <v>7</v>
      </c>
      <c r="D232" s="35">
        <v>19.259477419354837</v>
      </c>
      <c r="E232" s="35">
        <v>18.363587096774189</v>
      </c>
      <c r="F232" s="18">
        <v>51.160800000000002</v>
      </c>
      <c r="G232" s="18">
        <v>91.8048</v>
      </c>
      <c r="H232" s="18">
        <v>0</v>
      </c>
      <c r="I232" s="25">
        <v>0</v>
      </c>
      <c r="J232" s="2"/>
    </row>
    <row r="233" spans="1:10" x14ac:dyDescent="0.25">
      <c r="A233" s="39">
        <v>72533</v>
      </c>
      <c r="B233" s="14">
        <f t="shared" si="14"/>
        <v>2098</v>
      </c>
      <c r="C233" s="14">
        <f t="shared" si="15"/>
        <v>8</v>
      </c>
      <c r="D233" s="35">
        <v>19.415329032258068</v>
      </c>
      <c r="E233" s="35">
        <v>19.058474193548388</v>
      </c>
      <c r="F233" s="18">
        <v>158.45699999999999</v>
      </c>
      <c r="G233" s="18">
        <v>132.0702</v>
      </c>
      <c r="H233" s="18">
        <v>7.0243199999999995</v>
      </c>
      <c r="I233" s="25">
        <v>0.88300500000000004</v>
      </c>
      <c r="J233" s="2"/>
    </row>
    <row r="234" spans="1:10" x14ac:dyDescent="0.25">
      <c r="A234" s="39">
        <v>72564</v>
      </c>
      <c r="B234" s="14">
        <f t="shared" si="14"/>
        <v>2098</v>
      </c>
      <c r="C234" s="14">
        <f t="shared" si="15"/>
        <v>9</v>
      </c>
      <c r="D234" s="35">
        <v>18.484046666666661</v>
      </c>
      <c r="E234" s="35">
        <v>18.036773333333333</v>
      </c>
      <c r="F234" s="18">
        <v>93.250799999999998</v>
      </c>
      <c r="G234" s="18">
        <v>102.2385</v>
      </c>
      <c r="H234" s="18">
        <v>4.7498399999999998</v>
      </c>
      <c r="I234" s="25">
        <v>19.704989999999999</v>
      </c>
      <c r="J234" s="2"/>
    </row>
    <row r="235" spans="1:10" x14ac:dyDescent="0.25">
      <c r="A235" s="39">
        <v>72594</v>
      </c>
      <c r="B235" s="14">
        <f t="shared" si="14"/>
        <v>2098</v>
      </c>
      <c r="C235" s="14">
        <f t="shared" si="15"/>
        <v>10</v>
      </c>
      <c r="D235" s="35">
        <v>14.323424838709679</v>
      </c>
      <c r="E235" s="35">
        <v>14.644446129032255</v>
      </c>
      <c r="F235" s="18">
        <v>32.598599999999998</v>
      </c>
      <c r="G235" s="18">
        <v>84.824700000000007</v>
      </c>
      <c r="H235" s="18">
        <v>0</v>
      </c>
      <c r="I235" s="25">
        <v>51.585900000000002</v>
      </c>
      <c r="J235" s="2"/>
    </row>
    <row r="236" spans="1:10" x14ac:dyDescent="0.25">
      <c r="A236" s="39">
        <v>72625</v>
      </c>
      <c r="B236" s="14">
        <f t="shared" si="14"/>
        <v>2098</v>
      </c>
      <c r="C236" s="14">
        <f t="shared" si="15"/>
        <v>11</v>
      </c>
      <c r="D236" s="35">
        <v>8.8719460000000012</v>
      </c>
      <c r="E236" s="35">
        <v>9.0248393333333308</v>
      </c>
      <c r="F236" s="18">
        <v>45.639000000000003</v>
      </c>
      <c r="G236" s="18">
        <v>64.233900000000006</v>
      </c>
      <c r="H236" s="18">
        <v>5.2010100000000001</v>
      </c>
      <c r="I236" s="25">
        <v>42.5184</v>
      </c>
      <c r="J236" s="2"/>
    </row>
    <row r="237" spans="1:10" x14ac:dyDescent="0.25">
      <c r="A237" s="39">
        <v>72655</v>
      </c>
      <c r="B237" s="14">
        <f t="shared" si="14"/>
        <v>2098</v>
      </c>
      <c r="C237" s="14">
        <f t="shared" si="15"/>
        <v>12</v>
      </c>
      <c r="D237" s="35">
        <v>4.1691274258064519</v>
      </c>
      <c r="E237" s="35">
        <v>3.8626212806451616</v>
      </c>
      <c r="F237" s="18">
        <v>81.630600000000001</v>
      </c>
      <c r="G237" s="18">
        <v>103.91460000000001</v>
      </c>
      <c r="H237" s="18">
        <v>76.428899999999999</v>
      </c>
      <c r="I237" s="25">
        <v>98.843999999999994</v>
      </c>
      <c r="J237" s="2"/>
    </row>
    <row r="238" spans="1:10" x14ac:dyDescent="0.25">
      <c r="A238" s="39">
        <v>72686</v>
      </c>
      <c r="B238" s="14">
        <f t="shared" si="14"/>
        <v>2099</v>
      </c>
      <c r="C238" s="14">
        <f t="shared" si="15"/>
        <v>1</v>
      </c>
      <c r="D238" s="35">
        <v>6.7361841935483859</v>
      </c>
      <c r="E238" s="35">
        <v>6.7585845161290328</v>
      </c>
      <c r="F238" s="18">
        <v>121.04700000000001</v>
      </c>
      <c r="G238" s="18">
        <v>165.35130000000001</v>
      </c>
      <c r="H238" s="18">
        <v>144.38849999999999</v>
      </c>
      <c r="I238" s="25">
        <v>166.44990000000001</v>
      </c>
      <c r="J238" s="2"/>
    </row>
    <row r="239" spans="1:10" x14ac:dyDescent="0.25">
      <c r="A239" s="39">
        <v>72717</v>
      </c>
      <c r="B239" s="14">
        <f t="shared" ref="B239:B249" si="16">YEAR(A239)</f>
        <v>2099</v>
      </c>
      <c r="C239" s="14">
        <f t="shared" ref="C239:C249" si="17">MONTH(A239)</f>
        <v>2</v>
      </c>
      <c r="D239" s="35">
        <v>5.0272531428571421</v>
      </c>
      <c r="E239" s="35">
        <v>5.4637544285714279</v>
      </c>
      <c r="F239" s="18">
        <v>30.798300000000001</v>
      </c>
      <c r="G239" s="18">
        <v>49.5807</v>
      </c>
      <c r="H239" s="18">
        <v>34.255800000000001</v>
      </c>
      <c r="I239" s="25">
        <v>46.386600000000001</v>
      </c>
      <c r="J239" s="2"/>
    </row>
    <row r="240" spans="1:10" x14ac:dyDescent="0.25">
      <c r="A240" s="39">
        <v>72745</v>
      </c>
      <c r="B240" s="14">
        <f t="shared" si="16"/>
        <v>2099</v>
      </c>
      <c r="C240" s="14">
        <f t="shared" si="17"/>
        <v>3</v>
      </c>
      <c r="D240" s="35">
        <v>7.0429335483870963</v>
      </c>
      <c r="E240" s="35">
        <v>6.932115161290322</v>
      </c>
      <c r="F240" s="18">
        <v>40.947000000000003</v>
      </c>
      <c r="G240" s="18">
        <v>84.479399999999998</v>
      </c>
      <c r="H240" s="18">
        <v>12.29013</v>
      </c>
      <c r="I240" s="25">
        <v>86.115299999999991</v>
      </c>
      <c r="J240" s="2"/>
    </row>
    <row r="241" spans="1:10" x14ac:dyDescent="0.25">
      <c r="A241" s="39">
        <v>72776</v>
      </c>
      <c r="B241" s="14">
        <f t="shared" si="16"/>
        <v>2099</v>
      </c>
      <c r="C241" s="14">
        <f t="shared" si="17"/>
        <v>4</v>
      </c>
      <c r="D241" s="35">
        <v>10.737902333333333</v>
      </c>
      <c r="E241" s="35">
        <v>11.051238333333336</v>
      </c>
      <c r="F241" s="18">
        <v>30.575399999999998</v>
      </c>
      <c r="G241" s="18">
        <v>70.408799999999999</v>
      </c>
      <c r="H241" s="18">
        <v>4.4306699999999992</v>
      </c>
      <c r="I241" s="25">
        <v>50.153100000000002</v>
      </c>
      <c r="J241" s="2"/>
    </row>
    <row r="242" spans="1:10" x14ac:dyDescent="0.25">
      <c r="A242" s="39">
        <v>72806</v>
      </c>
      <c r="B242" s="14">
        <f t="shared" si="16"/>
        <v>2099</v>
      </c>
      <c r="C242" s="14">
        <f t="shared" si="17"/>
        <v>5</v>
      </c>
      <c r="D242" s="35">
        <v>13.11621935483871</v>
      </c>
      <c r="E242" s="35">
        <v>12.331099999999999</v>
      </c>
      <c r="F242" s="18">
        <v>98.565299999999993</v>
      </c>
      <c r="G242" s="18">
        <v>97.981799999999993</v>
      </c>
      <c r="H242" s="18">
        <v>9.5437799999999999</v>
      </c>
      <c r="I242" s="25">
        <v>16.094339999999999</v>
      </c>
      <c r="J242" s="2"/>
    </row>
    <row r="243" spans="1:10" x14ac:dyDescent="0.25">
      <c r="A243" s="39">
        <v>72837</v>
      </c>
      <c r="B243" s="14">
        <f t="shared" si="16"/>
        <v>2099</v>
      </c>
      <c r="C243" s="14">
        <f t="shared" si="17"/>
        <v>6</v>
      </c>
      <c r="D243" s="35">
        <v>16.368616666666668</v>
      </c>
      <c r="E243" s="35">
        <v>15.647456666666667</v>
      </c>
      <c r="F243" s="18">
        <v>140.3415</v>
      </c>
      <c r="G243" s="18">
        <v>154.51650000000001</v>
      </c>
      <c r="H243" s="18">
        <v>35.994</v>
      </c>
      <c r="I243" s="25">
        <v>6.8041800000000006</v>
      </c>
      <c r="J243" s="2"/>
    </row>
    <row r="244" spans="1:10" x14ac:dyDescent="0.25">
      <c r="A244" s="39">
        <v>72867</v>
      </c>
      <c r="B244" s="14">
        <f t="shared" si="16"/>
        <v>2099</v>
      </c>
      <c r="C244" s="14">
        <f t="shared" si="17"/>
        <v>7</v>
      </c>
      <c r="D244" s="35">
        <v>19.01355483870968</v>
      </c>
      <c r="E244" s="35">
        <v>17.846451612903227</v>
      </c>
      <c r="F244" s="18">
        <v>44.753100000000003</v>
      </c>
      <c r="G244" s="18">
        <v>133.14510000000001</v>
      </c>
      <c r="H244" s="18">
        <v>0</v>
      </c>
      <c r="I244" s="25">
        <v>52.799700000000001</v>
      </c>
      <c r="J244" s="2"/>
    </row>
    <row r="245" spans="1:10" x14ac:dyDescent="0.25">
      <c r="A245" s="39">
        <v>72898</v>
      </c>
      <c r="B245" s="14">
        <f t="shared" si="16"/>
        <v>2099</v>
      </c>
      <c r="C245" s="14">
        <f t="shared" si="17"/>
        <v>8</v>
      </c>
      <c r="D245" s="35">
        <v>22.38718064516129</v>
      </c>
      <c r="E245" s="35">
        <v>22.193725806451617</v>
      </c>
      <c r="F245" s="18">
        <v>81.861900000000006</v>
      </c>
      <c r="G245" s="18">
        <v>75.573900000000009</v>
      </c>
      <c r="H245" s="18">
        <v>2.2954469999999998</v>
      </c>
      <c r="I245" s="25">
        <v>0</v>
      </c>
      <c r="J245" s="2"/>
    </row>
    <row r="246" spans="1:10" x14ac:dyDescent="0.25">
      <c r="A246" s="39">
        <v>72929</v>
      </c>
      <c r="B246" s="14">
        <f t="shared" si="16"/>
        <v>2099</v>
      </c>
      <c r="C246" s="14">
        <f t="shared" si="17"/>
        <v>9</v>
      </c>
      <c r="D246" s="35">
        <v>18.726103333333334</v>
      </c>
      <c r="E246" s="35">
        <v>18.303533333333331</v>
      </c>
      <c r="F246" s="18">
        <v>80.903700000000001</v>
      </c>
      <c r="G246" s="18">
        <v>95.460599999999999</v>
      </c>
      <c r="H246" s="18">
        <v>0</v>
      </c>
      <c r="I246" s="25">
        <v>38.862000000000002</v>
      </c>
      <c r="J246" s="2"/>
    </row>
    <row r="247" spans="1:10" x14ac:dyDescent="0.25">
      <c r="A247" s="39">
        <v>72959</v>
      </c>
      <c r="B247" s="14">
        <f t="shared" si="16"/>
        <v>2099</v>
      </c>
      <c r="C247" s="14">
        <f t="shared" si="17"/>
        <v>10</v>
      </c>
      <c r="D247" s="35">
        <v>13.847339677419358</v>
      </c>
      <c r="E247" s="35">
        <v>13.620188064516128</v>
      </c>
      <c r="F247" s="18">
        <v>62.052900000000008</v>
      </c>
      <c r="G247" s="18">
        <v>134.2431</v>
      </c>
      <c r="H247" s="18">
        <v>0.91180799999999995</v>
      </c>
      <c r="I247" s="25">
        <v>99.876000000000005</v>
      </c>
      <c r="J247" s="2"/>
    </row>
    <row r="248" spans="1:10" x14ac:dyDescent="0.25">
      <c r="A248" s="39">
        <v>72990</v>
      </c>
      <c r="B248" s="14">
        <f t="shared" si="16"/>
        <v>2099</v>
      </c>
      <c r="C248" s="14">
        <f t="shared" si="17"/>
        <v>11</v>
      </c>
      <c r="D248" s="35">
        <v>7.3639340000000004</v>
      </c>
      <c r="E248" s="35">
        <v>6.6899247000000015</v>
      </c>
      <c r="F248" s="18">
        <v>29.469839999999998</v>
      </c>
      <c r="G248" s="18">
        <v>60.5349</v>
      </c>
      <c r="H248" s="18">
        <v>0.36957600000000002</v>
      </c>
      <c r="I248" s="25">
        <v>42.6723</v>
      </c>
      <c r="J248" s="2"/>
    </row>
    <row r="249" spans="1:10" x14ac:dyDescent="0.25">
      <c r="A249" s="39">
        <v>73020</v>
      </c>
      <c r="B249" s="14">
        <f t="shared" si="16"/>
        <v>2099</v>
      </c>
      <c r="C249" s="14">
        <f t="shared" si="17"/>
        <v>12</v>
      </c>
      <c r="D249" s="35">
        <v>4.3804066129032249</v>
      </c>
      <c r="E249" s="35">
        <v>3.8601501290322586</v>
      </c>
      <c r="F249" s="18">
        <v>89.903100000000009</v>
      </c>
      <c r="G249" s="18">
        <v>54.2532</v>
      </c>
      <c r="H249" s="18">
        <v>82.11630000000001</v>
      </c>
      <c r="I249" s="25">
        <v>45.7515</v>
      </c>
      <c r="J249" s="2"/>
    </row>
    <row r="250" spans="1:10" ht="15.75" thickBot="1" x14ac:dyDescent="0.3">
      <c r="A250" s="47"/>
      <c r="B250" s="48"/>
      <c r="C250" s="48"/>
      <c r="D250" s="44">
        <f>AVERAGEA(D130:D249)</f>
        <v>11.927873975041809</v>
      </c>
      <c r="E250" s="44">
        <f t="shared" ref="E250" si="18">AVERAGEA(E130:E249)</f>
        <v>11.628692634095442</v>
      </c>
      <c r="F250" s="44">
        <f t="shared" ref="F250" si="19">AVERAGEA(F130:F249)</f>
        <v>76.041262249999988</v>
      </c>
      <c r="G250" s="44">
        <f t="shared" ref="G250" si="20">AVERAGEA(G130:G249)</f>
        <v>97.337164499999943</v>
      </c>
      <c r="H250" s="44">
        <f t="shared" ref="H250" si="21">AVERAGEA(H130:H249)</f>
        <v>35.402594822499999</v>
      </c>
      <c r="I250" s="45">
        <f t="shared" ref="I250" si="22">AVERAGEA(I130:I249)</f>
        <v>59.104135374999984</v>
      </c>
      <c r="J250" s="2"/>
    </row>
    <row r="251" spans="1:10" ht="15.75" thickTop="1" x14ac:dyDescent="0.25">
      <c r="A251" s="6"/>
      <c r="D251" s="1"/>
      <c r="E251" s="1"/>
      <c r="F251" s="2"/>
      <c r="G251" s="2"/>
      <c r="H251" s="2"/>
      <c r="I251" s="2"/>
      <c r="J251" s="2"/>
    </row>
    <row r="252" spans="1:10" x14ac:dyDescent="0.25">
      <c r="A252" s="6"/>
      <c r="D252" s="1"/>
      <c r="E252" s="1"/>
      <c r="F252" s="2"/>
      <c r="G252" s="2"/>
      <c r="H252" s="2"/>
      <c r="I252" s="2"/>
      <c r="J252" s="2"/>
    </row>
    <row r="253" spans="1:10" x14ac:dyDescent="0.25">
      <c r="A253" s="6"/>
      <c r="D253" s="1"/>
      <c r="E253" s="1"/>
      <c r="F253" s="2"/>
      <c r="G253" s="2"/>
      <c r="H253" s="2"/>
      <c r="I253" s="2"/>
      <c r="J253" s="2"/>
    </row>
    <row r="254" spans="1:10" x14ac:dyDescent="0.25">
      <c r="A254" s="6"/>
      <c r="D254" s="1"/>
      <c r="E254" s="1"/>
      <c r="F254" s="2"/>
      <c r="G254" s="2"/>
      <c r="H254" s="2"/>
      <c r="I254" s="2"/>
      <c r="J254" s="2"/>
    </row>
    <row r="255" spans="1:10" x14ac:dyDescent="0.25">
      <c r="A255" s="6"/>
      <c r="D255" s="1"/>
      <c r="E255" s="1"/>
      <c r="F255" s="2"/>
      <c r="G255" s="2"/>
      <c r="H255" s="2"/>
      <c r="I255" s="2"/>
      <c r="J255" s="2"/>
    </row>
    <row r="256" spans="1:10" x14ac:dyDescent="0.25">
      <c r="A256" s="6"/>
      <c r="D256" s="1"/>
      <c r="E256" s="1"/>
      <c r="F256" s="2"/>
      <c r="G256" s="2"/>
      <c r="H256" s="2"/>
      <c r="I256" s="2"/>
      <c r="J256" s="2"/>
    </row>
    <row r="257" spans="1:10" x14ac:dyDescent="0.25">
      <c r="A257" s="6"/>
      <c r="D257" s="1"/>
      <c r="E257" s="1"/>
      <c r="F257" s="2"/>
      <c r="G257" s="2"/>
      <c r="H257" s="2"/>
      <c r="I257" s="2"/>
      <c r="J257" s="2"/>
    </row>
    <row r="258" spans="1:10" x14ac:dyDescent="0.25">
      <c r="A258" s="6"/>
      <c r="D258" s="1"/>
      <c r="E258" s="1"/>
      <c r="F258" s="2"/>
      <c r="G258" s="2"/>
      <c r="H258" s="2"/>
      <c r="I258" s="2"/>
      <c r="J258" s="2"/>
    </row>
    <row r="259" spans="1:10" x14ac:dyDescent="0.25">
      <c r="A259" s="6"/>
      <c r="D259" s="1"/>
      <c r="E259" s="1"/>
      <c r="F259" s="2"/>
      <c r="G259" s="2"/>
      <c r="H259" s="2"/>
      <c r="I259" s="2"/>
      <c r="J259" s="2"/>
    </row>
    <row r="260" spans="1:10" x14ac:dyDescent="0.25">
      <c r="A260" s="6"/>
      <c r="D260" s="1"/>
      <c r="E260" s="1"/>
      <c r="F260" s="2"/>
      <c r="G260" s="2"/>
      <c r="H260" s="2"/>
      <c r="I260" s="2"/>
      <c r="J260" s="2"/>
    </row>
    <row r="261" spans="1:10" x14ac:dyDescent="0.25">
      <c r="A261" s="6"/>
      <c r="D261" s="1"/>
      <c r="E261" s="1"/>
      <c r="F261" s="2"/>
      <c r="G261" s="2"/>
      <c r="H261" s="2"/>
      <c r="I261" s="2"/>
      <c r="J261" s="2"/>
    </row>
    <row r="262" spans="1:10" x14ac:dyDescent="0.25">
      <c r="A262" s="6"/>
      <c r="D262" s="1"/>
      <c r="E262" s="1"/>
      <c r="F262" s="2"/>
      <c r="G262" s="2"/>
      <c r="H262" s="2"/>
      <c r="I262" s="2"/>
      <c r="J262" s="2"/>
    </row>
    <row r="263" spans="1:10" x14ac:dyDescent="0.25">
      <c r="A263" s="6"/>
      <c r="D263" s="1"/>
      <c r="E263" s="1"/>
      <c r="F263" s="2"/>
      <c r="G263" s="2"/>
      <c r="H263" s="2"/>
      <c r="I263" s="2"/>
      <c r="J263" s="2"/>
    </row>
    <row r="264" spans="1:10" x14ac:dyDescent="0.25">
      <c r="A264" s="6"/>
      <c r="D264" s="1"/>
      <c r="E264" s="1"/>
      <c r="F264" s="2"/>
      <c r="G264" s="2"/>
      <c r="H264" s="2"/>
      <c r="I264" s="2"/>
      <c r="J264" s="2"/>
    </row>
    <row r="265" spans="1:10" x14ac:dyDescent="0.25">
      <c r="A265" s="6"/>
      <c r="D265" s="1"/>
      <c r="E265" s="1"/>
      <c r="F265" s="2"/>
      <c r="G265" s="2"/>
      <c r="H265" s="2"/>
      <c r="I265" s="2"/>
      <c r="J265" s="2"/>
    </row>
    <row r="266" spans="1:10" x14ac:dyDescent="0.25">
      <c r="A266" s="6"/>
      <c r="D266" s="1"/>
      <c r="E266" s="1"/>
      <c r="F266" s="2"/>
      <c r="G266" s="2"/>
      <c r="H266" s="2"/>
      <c r="I266" s="2"/>
      <c r="J266" s="2"/>
    </row>
    <row r="267" spans="1:10" x14ac:dyDescent="0.25">
      <c r="A267" s="6"/>
      <c r="D267" s="1"/>
      <c r="E267" s="1"/>
      <c r="F267" s="2"/>
      <c r="G267" s="2"/>
      <c r="H267" s="2"/>
      <c r="I267" s="2"/>
      <c r="J267" s="2"/>
    </row>
    <row r="268" spans="1:10" x14ac:dyDescent="0.25">
      <c r="A268" s="6"/>
      <c r="D268" s="1"/>
      <c r="E268" s="1"/>
      <c r="F268" s="2"/>
      <c r="G268" s="2"/>
      <c r="H268" s="2"/>
      <c r="I268" s="2"/>
      <c r="J268" s="2"/>
    </row>
    <row r="269" spans="1:10" x14ac:dyDescent="0.25">
      <c r="A269" s="6"/>
      <c r="D269" s="1"/>
      <c r="E269" s="1"/>
      <c r="F269" s="2"/>
      <c r="G269" s="2"/>
      <c r="H269" s="2"/>
      <c r="I269" s="2"/>
      <c r="J269" s="2"/>
    </row>
    <row r="270" spans="1:10" x14ac:dyDescent="0.25">
      <c r="A270" s="6"/>
      <c r="D270" s="1"/>
      <c r="E270" s="1"/>
      <c r="F270" s="2"/>
      <c r="G270" s="2"/>
      <c r="H270" s="2"/>
      <c r="I270" s="2"/>
      <c r="J270" s="2"/>
    </row>
    <row r="271" spans="1:10" x14ac:dyDescent="0.25">
      <c r="A271" s="6"/>
      <c r="D271" s="1"/>
      <c r="E271" s="1"/>
      <c r="F271" s="2"/>
      <c r="G271" s="2"/>
      <c r="H271" s="2"/>
      <c r="I271" s="2"/>
      <c r="J271" s="2"/>
    </row>
    <row r="272" spans="1:10" x14ac:dyDescent="0.25">
      <c r="A272" s="6"/>
      <c r="D272" s="1"/>
      <c r="E272" s="1"/>
      <c r="F272" s="2"/>
      <c r="G272" s="2"/>
      <c r="H272" s="2"/>
      <c r="I272" s="2"/>
      <c r="J272" s="2"/>
    </row>
    <row r="273" spans="1:10" x14ac:dyDescent="0.25">
      <c r="A273" s="6"/>
      <c r="D273" s="1"/>
      <c r="E273" s="1"/>
      <c r="F273" s="2"/>
      <c r="G273" s="2"/>
      <c r="H273" s="2"/>
      <c r="I273" s="2"/>
      <c r="J273" s="2"/>
    </row>
    <row r="274" spans="1:10" x14ac:dyDescent="0.25">
      <c r="A274" s="6"/>
      <c r="D274" s="1"/>
      <c r="E274" s="1"/>
      <c r="F274" s="2"/>
      <c r="G274" s="2"/>
      <c r="H274" s="2"/>
      <c r="I274" s="2"/>
      <c r="J274" s="2"/>
    </row>
    <row r="275" spans="1:10" x14ac:dyDescent="0.25">
      <c r="A275" s="6"/>
      <c r="D275" s="1"/>
      <c r="E275" s="1"/>
      <c r="F275" s="2"/>
      <c r="G275" s="2"/>
      <c r="H275" s="2"/>
      <c r="I275" s="2"/>
      <c r="J275" s="2"/>
    </row>
    <row r="276" spans="1:10" x14ac:dyDescent="0.25">
      <c r="A276" s="6"/>
      <c r="D276" s="1"/>
      <c r="E276" s="1"/>
      <c r="F276" s="2"/>
      <c r="G276" s="2"/>
      <c r="H276" s="2"/>
      <c r="I276" s="2"/>
      <c r="J276" s="2"/>
    </row>
    <row r="277" spans="1:10" x14ac:dyDescent="0.25">
      <c r="A277" s="6"/>
      <c r="D277" s="1"/>
      <c r="E277" s="1"/>
      <c r="F277" s="2"/>
      <c r="G277" s="2"/>
      <c r="H277" s="2"/>
      <c r="I277" s="2"/>
      <c r="J277" s="2"/>
    </row>
    <row r="278" spans="1:10" x14ac:dyDescent="0.25">
      <c r="A278" s="6"/>
      <c r="D278" s="1"/>
      <c r="E278" s="1"/>
      <c r="F278" s="2"/>
      <c r="G278" s="2"/>
      <c r="H278" s="2"/>
      <c r="I278" s="2"/>
      <c r="J278" s="2"/>
    </row>
    <row r="279" spans="1:10" x14ac:dyDescent="0.25">
      <c r="A279" s="6"/>
      <c r="D279" s="1"/>
      <c r="E279" s="1"/>
      <c r="F279" s="2"/>
      <c r="G279" s="2"/>
      <c r="H279" s="2"/>
      <c r="I279" s="2"/>
      <c r="J279" s="2"/>
    </row>
    <row r="280" spans="1:10" x14ac:dyDescent="0.25">
      <c r="A280" s="6"/>
      <c r="D280" s="1"/>
      <c r="E280" s="1"/>
      <c r="F280" s="2"/>
      <c r="G280" s="2"/>
      <c r="H280" s="2"/>
      <c r="I280" s="2"/>
      <c r="J280" s="2"/>
    </row>
    <row r="281" spans="1:10" x14ac:dyDescent="0.25">
      <c r="A281" s="6"/>
      <c r="D281" s="1"/>
      <c r="E281" s="1"/>
      <c r="F281" s="2"/>
      <c r="G281" s="2"/>
      <c r="H281" s="2"/>
      <c r="I281" s="2"/>
      <c r="J281" s="2"/>
    </row>
    <row r="282" spans="1:10" x14ac:dyDescent="0.25">
      <c r="A282" s="6"/>
      <c r="D282" s="1"/>
      <c r="E282" s="1"/>
      <c r="F282" s="2"/>
      <c r="G282" s="2"/>
      <c r="H282" s="2"/>
      <c r="I282" s="2"/>
      <c r="J282" s="2"/>
    </row>
    <row r="283" spans="1:10" x14ac:dyDescent="0.25">
      <c r="A283" s="6"/>
      <c r="D283" s="1"/>
      <c r="E283" s="1"/>
      <c r="F283" s="2"/>
      <c r="G283" s="2"/>
      <c r="H283" s="2"/>
      <c r="I283" s="2"/>
      <c r="J283" s="2"/>
    </row>
    <row r="284" spans="1:10" x14ac:dyDescent="0.25">
      <c r="A284" s="6"/>
      <c r="D284" s="1"/>
      <c r="E284" s="1"/>
      <c r="F284" s="2"/>
      <c r="G284" s="2"/>
      <c r="H284" s="2"/>
      <c r="I284" s="2"/>
      <c r="J284" s="2"/>
    </row>
    <row r="285" spans="1:10" x14ac:dyDescent="0.25">
      <c r="A285" s="6"/>
      <c r="D285" s="1"/>
      <c r="E285" s="1"/>
      <c r="F285" s="2"/>
      <c r="G285" s="2"/>
      <c r="H285" s="2"/>
      <c r="I285" s="2"/>
      <c r="J285" s="2"/>
    </row>
    <row r="286" spans="1:10" x14ac:dyDescent="0.25">
      <c r="A286" s="6"/>
      <c r="D286" s="1"/>
      <c r="E286" s="1"/>
      <c r="F286" s="2"/>
      <c r="G286" s="2"/>
      <c r="H286" s="2"/>
      <c r="I286" s="2"/>
      <c r="J286" s="2"/>
    </row>
    <row r="287" spans="1:10" x14ac:dyDescent="0.25">
      <c r="A287" s="6"/>
      <c r="D287" s="1"/>
      <c r="E287" s="1"/>
      <c r="F287" s="2"/>
      <c r="G287" s="2"/>
      <c r="H287" s="2"/>
      <c r="I287" s="2"/>
      <c r="J287" s="2"/>
    </row>
    <row r="288" spans="1:10" x14ac:dyDescent="0.25">
      <c r="A288" s="6"/>
      <c r="D288" s="1"/>
      <c r="E288" s="1"/>
      <c r="F288" s="2"/>
      <c r="G288" s="2"/>
      <c r="H288" s="2"/>
      <c r="I288" s="2"/>
      <c r="J288" s="2"/>
    </row>
    <row r="289" spans="1:10" x14ac:dyDescent="0.25">
      <c r="A289" s="6"/>
      <c r="D289" s="1"/>
      <c r="E289" s="1"/>
      <c r="F289" s="2"/>
      <c r="G289" s="2"/>
      <c r="H289" s="2"/>
      <c r="I289" s="2"/>
      <c r="J289" s="2"/>
    </row>
    <row r="290" spans="1:10" x14ac:dyDescent="0.25">
      <c r="A290" s="6"/>
      <c r="D290" s="1"/>
      <c r="E290" s="1"/>
      <c r="F290" s="2"/>
      <c r="G290" s="2"/>
      <c r="H290" s="2"/>
      <c r="I290" s="2"/>
      <c r="J290" s="2"/>
    </row>
    <row r="291" spans="1:10" x14ac:dyDescent="0.25">
      <c r="A291" s="6"/>
      <c r="D291" s="1"/>
      <c r="E291" s="1"/>
      <c r="F291" s="2"/>
      <c r="G291" s="2"/>
      <c r="H291" s="2"/>
      <c r="I291" s="2"/>
      <c r="J291" s="2"/>
    </row>
    <row r="292" spans="1:10" x14ac:dyDescent="0.25">
      <c r="A292" s="6"/>
      <c r="D292" s="1"/>
      <c r="E292" s="1"/>
      <c r="F292" s="2"/>
      <c r="G292" s="2"/>
      <c r="H292" s="2"/>
      <c r="I292" s="2"/>
      <c r="J292" s="2"/>
    </row>
    <row r="293" spans="1:10" x14ac:dyDescent="0.25">
      <c r="A293" s="6"/>
      <c r="D293" s="1"/>
      <c r="E293" s="1"/>
      <c r="F293" s="2"/>
      <c r="G293" s="2"/>
      <c r="H293" s="2"/>
      <c r="I293" s="2"/>
      <c r="J293" s="2"/>
    </row>
    <row r="294" spans="1:10" x14ac:dyDescent="0.25">
      <c r="A294" s="6"/>
      <c r="D294" s="1"/>
      <c r="E294" s="1"/>
      <c r="F294" s="2"/>
      <c r="G294" s="2"/>
      <c r="H294" s="2"/>
      <c r="I294" s="2"/>
      <c r="J294" s="2"/>
    </row>
    <row r="295" spans="1:10" x14ac:dyDescent="0.25">
      <c r="A295" s="6"/>
      <c r="D295" s="1"/>
      <c r="E295" s="1"/>
      <c r="F295" s="2"/>
      <c r="G295" s="2"/>
      <c r="H295" s="2"/>
      <c r="I295" s="2"/>
      <c r="J295" s="2"/>
    </row>
    <row r="296" spans="1:10" x14ac:dyDescent="0.25">
      <c r="A296" s="6"/>
      <c r="D296" s="1"/>
      <c r="E296" s="1"/>
      <c r="F296" s="2"/>
      <c r="G296" s="2"/>
      <c r="H296" s="2"/>
      <c r="I296" s="2"/>
      <c r="J296" s="2"/>
    </row>
    <row r="297" spans="1:10" x14ac:dyDescent="0.25">
      <c r="A297" s="6"/>
      <c r="D297" s="1"/>
      <c r="E297" s="1"/>
      <c r="F297" s="2"/>
      <c r="G297" s="2"/>
      <c r="H297" s="2"/>
      <c r="I297" s="2"/>
      <c r="J297" s="2"/>
    </row>
    <row r="298" spans="1:10" x14ac:dyDescent="0.25">
      <c r="A298" s="6"/>
      <c r="D298" s="1"/>
      <c r="E298" s="1"/>
      <c r="F298" s="2"/>
      <c r="G298" s="2"/>
      <c r="H298" s="2"/>
      <c r="I298" s="2"/>
      <c r="J298" s="2"/>
    </row>
    <row r="299" spans="1:10" x14ac:dyDescent="0.25">
      <c r="A299" s="6"/>
      <c r="D299" s="1"/>
      <c r="E299" s="1"/>
      <c r="F299" s="2"/>
      <c r="G299" s="2"/>
      <c r="H299" s="2"/>
      <c r="I299" s="2"/>
      <c r="J299" s="2"/>
    </row>
    <row r="300" spans="1:10" x14ac:dyDescent="0.25">
      <c r="A300" s="6"/>
      <c r="D300" s="1"/>
      <c r="E300" s="1"/>
      <c r="F300" s="2"/>
      <c r="G300" s="2"/>
      <c r="H300" s="2"/>
      <c r="I300" s="2"/>
      <c r="J300" s="2"/>
    </row>
    <row r="301" spans="1:10" x14ac:dyDescent="0.25">
      <c r="A301" s="6"/>
      <c r="D301" s="1"/>
      <c r="E301" s="1"/>
      <c r="F301" s="2"/>
      <c r="G301" s="2"/>
      <c r="H301" s="2"/>
      <c r="I301" s="2"/>
      <c r="J301" s="2"/>
    </row>
    <row r="302" spans="1:10" x14ac:dyDescent="0.25">
      <c r="A302" s="6"/>
      <c r="D302" s="1"/>
      <c r="E302" s="1"/>
      <c r="F302" s="2"/>
      <c r="G302" s="2"/>
      <c r="H302" s="2"/>
      <c r="I302" s="2"/>
      <c r="J302" s="2"/>
    </row>
    <row r="303" spans="1:10" x14ac:dyDescent="0.25">
      <c r="A303" s="6"/>
      <c r="D303" s="1"/>
      <c r="E303" s="1"/>
      <c r="F303" s="2"/>
      <c r="G303" s="2"/>
      <c r="H303" s="2"/>
      <c r="I303" s="2"/>
      <c r="J303" s="2"/>
    </row>
    <row r="304" spans="1:10" x14ac:dyDescent="0.25">
      <c r="A304" s="6"/>
      <c r="D304" s="1"/>
      <c r="E304" s="1"/>
      <c r="F304" s="2"/>
      <c r="G304" s="2"/>
      <c r="H304" s="2"/>
      <c r="I304" s="2"/>
      <c r="J304" s="2"/>
    </row>
    <row r="305" spans="1:10" x14ac:dyDescent="0.25">
      <c r="A305" s="6"/>
      <c r="D305" s="1"/>
      <c r="E305" s="1"/>
      <c r="F305" s="2"/>
      <c r="G305" s="2"/>
      <c r="H305" s="2"/>
      <c r="I305" s="2"/>
      <c r="J305" s="2"/>
    </row>
    <row r="306" spans="1:10" x14ac:dyDescent="0.25">
      <c r="A306" s="6"/>
      <c r="D306" s="1"/>
      <c r="E306" s="1"/>
      <c r="F306" s="2"/>
      <c r="G306" s="2"/>
      <c r="H306" s="2"/>
      <c r="I306" s="2"/>
      <c r="J306" s="2"/>
    </row>
    <row r="307" spans="1:10" x14ac:dyDescent="0.25">
      <c r="A307" s="6"/>
      <c r="D307" s="1"/>
      <c r="E307" s="1"/>
      <c r="F307" s="2"/>
      <c r="G307" s="2"/>
      <c r="H307" s="2"/>
      <c r="I307" s="2"/>
      <c r="J307" s="2"/>
    </row>
    <row r="308" spans="1:10" x14ac:dyDescent="0.25">
      <c r="A308" s="6"/>
      <c r="D308" s="1"/>
      <c r="E308" s="1"/>
      <c r="F308" s="2"/>
      <c r="G308" s="2"/>
      <c r="H308" s="2"/>
      <c r="I308" s="2"/>
      <c r="J308" s="2"/>
    </row>
    <row r="309" spans="1:10" x14ac:dyDescent="0.25">
      <c r="A309" s="6"/>
      <c r="D309" s="1"/>
      <c r="E309" s="1"/>
      <c r="F309" s="2"/>
      <c r="G309" s="2"/>
      <c r="H309" s="2"/>
      <c r="I309" s="2"/>
      <c r="J309" s="2"/>
    </row>
    <row r="310" spans="1:10" x14ac:dyDescent="0.25">
      <c r="A310" s="6"/>
      <c r="D310" s="1"/>
      <c r="E310" s="1"/>
      <c r="F310" s="2"/>
      <c r="G310" s="2"/>
      <c r="H310" s="2"/>
      <c r="I310" s="2"/>
      <c r="J310" s="2"/>
    </row>
    <row r="311" spans="1:10" x14ac:dyDescent="0.25">
      <c r="A311" s="6"/>
      <c r="D311" s="1"/>
      <c r="E311" s="1"/>
      <c r="F311" s="2"/>
      <c r="G311" s="2"/>
      <c r="H311" s="2"/>
      <c r="I311" s="2"/>
      <c r="J311" s="2"/>
    </row>
    <row r="312" spans="1:10" x14ac:dyDescent="0.25">
      <c r="A312" s="6"/>
      <c r="D312" s="1"/>
      <c r="E312" s="1"/>
      <c r="F312" s="2"/>
      <c r="G312" s="2"/>
      <c r="H312" s="2"/>
      <c r="I312" s="2"/>
      <c r="J312" s="2"/>
    </row>
    <row r="313" spans="1:10" x14ac:dyDescent="0.25">
      <c r="A313" s="6"/>
      <c r="D313" s="1"/>
      <c r="E313" s="1"/>
      <c r="F313" s="2"/>
      <c r="G313" s="2"/>
      <c r="H313" s="2"/>
      <c r="I313" s="2"/>
      <c r="J313" s="2"/>
    </row>
    <row r="314" spans="1:10" x14ac:dyDescent="0.25">
      <c r="A314" s="6"/>
      <c r="D314" s="1"/>
      <c r="E314" s="1"/>
      <c r="F314" s="2"/>
      <c r="G314" s="2"/>
      <c r="H314" s="2"/>
      <c r="I314" s="2"/>
      <c r="J314" s="2"/>
    </row>
    <row r="315" spans="1:10" x14ac:dyDescent="0.25">
      <c r="A315" s="6"/>
      <c r="D315" s="1"/>
      <c r="E315" s="1"/>
      <c r="F315" s="2"/>
      <c r="G315" s="2"/>
      <c r="H315" s="2"/>
      <c r="I315" s="2"/>
      <c r="J315" s="2"/>
    </row>
    <row r="316" spans="1:10" x14ac:dyDescent="0.25">
      <c r="A316" s="6"/>
      <c r="D316" s="1"/>
      <c r="E316" s="1"/>
      <c r="F316" s="2"/>
      <c r="G316" s="2"/>
      <c r="H316" s="2"/>
      <c r="I316" s="2"/>
      <c r="J316" s="2"/>
    </row>
    <row r="317" spans="1:10" x14ac:dyDescent="0.25">
      <c r="A317" s="6"/>
      <c r="D317" s="1"/>
      <c r="E317" s="1"/>
      <c r="F317" s="2"/>
      <c r="G317" s="2"/>
      <c r="H317" s="2"/>
      <c r="I317" s="2"/>
      <c r="J317" s="2"/>
    </row>
    <row r="318" spans="1:10" x14ac:dyDescent="0.25">
      <c r="A318" s="6"/>
      <c r="D318" s="1"/>
      <c r="E318" s="1"/>
      <c r="F318" s="2"/>
      <c r="G318" s="2"/>
      <c r="H318" s="2"/>
      <c r="I318" s="2"/>
      <c r="J318" s="2"/>
    </row>
    <row r="319" spans="1:10" x14ac:dyDescent="0.25">
      <c r="A319" s="6"/>
      <c r="D319" s="1"/>
      <c r="E319" s="1"/>
      <c r="F319" s="2"/>
      <c r="G319" s="2"/>
      <c r="H319" s="2"/>
      <c r="I319" s="2"/>
      <c r="J319" s="2"/>
    </row>
    <row r="320" spans="1:10" x14ac:dyDescent="0.25">
      <c r="A320" s="6"/>
      <c r="D320" s="1"/>
      <c r="E320" s="1"/>
      <c r="F320" s="2"/>
      <c r="G320" s="2"/>
      <c r="H320" s="2"/>
      <c r="I320" s="2"/>
      <c r="J320" s="2"/>
    </row>
    <row r="321" spans="1:10" x14ac:dyDescent="0.25">
      <c r="A321" s="6"/>
      <c r="D321" s="1"/>
      <c r="E321" s="1"/>
      <c r="F321" s="2"/>
      <c r="G321" s="2"/>
      <c r="H321" s="2"/>
      <c r="I321" s="2"/>
      <c r="J321" s="2"/>
    </row>
    <row r="322" spans="1:10" x14ac:dyDescent="0.25">
      <c r="A322" s="6"/>
      <c r="D322" s="1"/>
      <c r="E322" s="1"/>
      <c r="F322" s="2"/>
      <c r="G322" s="2"/>
      <c r="H322" s="2"/>
      <c r="I322" s="2"/>
      <c r="J322" s="2"/>
    </row>
    <row r="323" spans="1:10" x14ac:dyDescent="0.25">
      <c r="A323" s="6"/>
      <c r="D323" s="1"/>
      <c r="E323" s="1"/>
      <c r="F323" s="2"/>
      <c r="G323" s="2"/>
      <c r="H323" s="2"/>
      <c r="I323" s="2"/>
      <c r="J323" s="2"/>
    </row>
    <row r="324" spans="1:10" x14ac:dyDescent="0.25">
      <c r="A324" s="6"/>
      <c r="D324" s="1"/>
      <c r="E324" s="1"/>
      <c r="F324" s="2"/>
      <c r="G324" s="2"/>
      <c r="H324" s="2"/>
      <c r="I324" s="2"/>
      <c r="J324" s="2"/>
    </row>
    <row r="325" spans="1:10" x14ac:dyDescent="0.25">
      <c r="A325" s="6"/>
      <c r="D325" s="1"/>
      <c r="E325" s="1"/>
      <c r="F325" s="2"/>
      <c r="G325" s="2"/>
      <c r="H325" s="2"/>
      <c r="I325" s="2"/>
      <c r="J325" s="2"/>
    </row>
    <row r="326" spans="1:10" x14ac:dyDescent="0.25">
      <c r="A326" s="6"/>
      <c r="D326" s="1"/>
      <c r="E326" s="1"/>
      <c r="F326" s="2"/>
      <c r="G326" s="2"/>
      <c r="H326" s="2"/>
      <c r="I326" s="2"/>
      <c r="J326" s="2"/>
    </row>
    <row r="327" spans="1:10" x14ac:dyDescent="0.25">
      <c r="A327" s="6"/>
      <c r="D327" s="1"/>
      <c r="E327" s="1"/>
      <c r="F327" s="2"/>
      <c r="G327" s="2"/>
      <c r="H327" s="2"/>
      <c r="I327" s="2"/>
      <c r="J327" s="2"/>
    </row>
    <row r="328" spans="1:10" x14ac:dyDescent="0.25">
      <c r="A328" s="6"/>
      <c r="D328" s="1"/>
      <c r="E328" s="1"/>
      <c r="F328" s="2"/>
      <c r="G328" s="2"/>
      <c r="H328" s="2"/>
      <c r="I328" s="2"/>
      <c r="J328" s="2"/>
    </row>
    <row r="329" spans="1:10" x14ac:dyDescent="0.25">
      <c r="A329" s="6"/>
      <c r="D329" s="1"/>
      <c r="E329" s="1"/>
      <c r="F329" s="2"/>
      <c r="G329" s="2"/>
      <c r="H329" s="2"/>
      <c r="I329" s="2"/>
      <c r="J329" s="2"/>
    </row>
    <row r="330" spans="1:10" x14ac:dyDescent="0.25">
      <c r="A330" s="6"/>
      <c r="D330" s="1"/>
      <c r="E330" s="1"/>
      <c r="F330" s="2"/>
      <c r="G330" s="2"/>
      <c r="H330" s="2"/>
      <c r="I330" s="2"/>
      <c r="J330" s="2"/>
    </row>
    <row r="331" spans="1:10" x14ac:dyDescent="0.25">
      <c r="A331" s="6"/>
      <c r="D331" s="1"/>
      <c r="E331" s="1"/>
      <c r="F331" s="2"/>
      <c r="G331" s="2"/>
      <c r="H331" s="2"/>
      <c r="I331" s="2"/>
      <c r="J331" s="2"/>
    </row>
    <row r="332" spans="1:10" x14ac:dyDescent="0.25">
      <c r="A332" s="6"/>
      <c r="D332" s="1"/>
      <c r="E332" s="1"/>
      <c r="F332" s="2"/>
      <c r="G332" s="2"/>
      <c r="H332" s="2"/>
      <c r="I332" s="2"/>
      <c r="J332" s="2"/>
    </row>
    <row r="333" spans="1:10" x14ac:dyDescent="0.25">
      <c r="A333" s="6"/>
      <c r="D333" s="1"/>
      <c r="E333" s="1"/>
      <c r="F333" s="2"/>
      <c r="G333" s="2"/>
      <c r="H333" s="2"/>
      <c r="I333" s="2"/>
      <c r="J333" s="2"/>
    </row>
    <row r="334" spans="1:10" x14ac:dyDescent="0.25">
      <c r="A334" s="6"/>
      <c r="D334" s="1"/>
      <c r="E334" s="1"/>
      <c r="F334" s="2"/>
      <c r="G334" s="2"/>
      <c r="H334" s="2"/>
      <c r="I334" s="2"/>
      <c r="J334" s="2"/>
    </row>
    <row r="335" spans="1:10" x14ac:dyDescent="0.25">
      <c r="A335" s="6"/>
      <c r="D335" s="1"/>
      <c r="E335" s="1"/>
      <c r="F335" s="2"/>
      <c r="G335" s="2"/>
      <c r="H335" s="2"/>
      <c r="I335" s="2"/>
      <c r="J335" s="2"/>
    </row>
    <row r="336" spans="1:10" x14ac:dyDescent="0.25">
      <c r="A336" s="6"/>
      <c r="D336" s="1"/>
      <c r="E336" s="1"/>
      <c r="F336" s="2"/>
      <c r="G336" s="2"/>
      <c r="H336" s="2"/>
      <c r="I336" s="2"/>
      <c r="J336" s="2"/>
    </row>
    <row r="337" spans="1:10" x14ac:dyDescent="0.25">
      <c r="A337" s="6"/>
      <c r="D337" s="1"/>
      <c r="E337" s="1"/>
      <c r="F337" s="2"/>
      <c r="G337" s="2"/>
      <c r="H337" s="2"/>
      <c r="I337" s="2"/>
      <c r="J337" s="2"/>
    </row>
    <row r="338" spans="1:10" x14ac:dyDescent="0.25">
      <c r="A338" s="6"/>
      <c r="D338" s="1"/>
      <c r="E338" s="1"/>
      <c r="F338" s="2"/>
      <c r="G338" s="2"/>
      <c r="H338" s="2"/>
      <c r="I338" s="2"/>
      <c r="J338" s="2"/>
    </row>
    <row r="339" spans="1:10" x14ac:dyDescent="0.25">
      <c r="A339" s="6"/>
      <c r="D339" s="1"/>
      <c r="E339" s="1"/>
      <c r="F339" s="2"/>
      <c r="G339" s="2"/>
      <c r="H339" s="2"/>
      <c r="I339" s="2"/>
      <c r="J339" s="2"/>
    </row>
    <row r="340" spans="1:10" x14ac:dyDescent="0.25">
      <c r="A340" s="6"/>
      <c r="D340" s="1"/>
      <c r="E340" s="1"/>
      <c r="F340" s="2"/>
      <c r="G340" s="2"/>
      <c r="H340" s="2"/>
      <c r="I340" s="2"/>
      <c r="J340" s="2"/>
    </row>
    <row r="341" spans="1:10" x14ac:dyDescent="0.25">
      <c r="A341" s="6"/>
      <c r="D341" s="1"/>
      <c r="E341" s="1"/>
      <c r="F341" s="2"/>
      <c r="G341" s="2"/>
      <c r="H341" s="2"/>
      <c r="I341" s="2"/>
      <c r="J341" s="2"/>
    </row>
    <row r="342" spans="1:10" x14ac:dyDescent="0.25">
      <c r="A342" s="6"/>
      <c r="D342" s="1"/>
      <c r="E342" s="1"/>
      <c r="F342" s="2"/>
      <c r="G342" s="2"/>
      <c r="H342" s="2"/>
      <c r="I342" s="2"/>
      <c r="J342" s="2"/>
    </row>
    <row r="343" spans="1:10" x14ac:dyDescent="0.25">
      <c r="A343" s="6"/>
      <c r="D343" s="1"/>
      <c r="E343" s="1"/>
      <c r="F343" s="2"/>
      <c r="G343" s="2"/>
      <c r="H343" s="2"/>
      <c r="I343" s="2"/>
      <c r="J343" s="2"/>
    </row>
    <row r="344" spans="1:10" x14ac:dyDescent="0.25">
      <c r="A344" s="6"/>
      <c r="D344" s="1"/>
      <c r="E344" s="1"/>
      <c r="F344" s="2"/>
      <c r="G344" s="2"/>
      <c r="H344" s="2"/>
      <c r="I344" s="2"/>
      <c r="J344" s="2"/>
    </row>
    <row r="345" spans="1:10" x14ac:dyDescent="0.25">
      <c r="A345" s="6"/>
      <c r="D345" s="1"/>
      <c r="E345" s="1"/>
      <c r="F345" s="2"/>
      <c r="G345" s="2"/>
      <c r="H345" s="2"/>
      <c r="I345" s="2"/>
      <c r="J345" s="2"/>
    </row>
    <row r="346" spans="1:10" x14ac:dyDescent="0.25">
      <c r="A346" s="6"/>
      <c r="D346" s="1"/>
      <c r="E346" s="1"/>
      <c r="F346" s="2"/>
      <c r="G346" s="2"/>
      <c r="H346" s="2"/>
      <c r="I346" s="2"/>
      <c r="J346" s="2"/>
    </row>
    <row r="347" spans="1:10" x14ac:dyDescent="0.25">
      <c r="A347" s="6"/>
      <c r="D347" s="1"/>
      <c r="E347" s="1"/>
      <c r="F347" s="2"/>
      <c r="G347" s="2"/>
      <c r="H347" s="2"/>
      <c r="I347" s="2"/>
      <c r="J347" s="2"/>
    </row>
    <row r="348" spans="1:10" x14ac:dyDescent="0.25">
      <c r="A348" s="6"/>
      <c r="D348" s="1"/>
      <c r="E348" s="1"/>
      <c r="F348" s="2"/>
      <c r="G348" s="2"/>
      <c r="H348" s="2"/>
      <c r="I348" s="2"/>
      <c r="J348" s="2"/>
    </row>
    <row r="349" spans="1:10" x14ac:dyDescent="0.25">
      <c r="A349" s="6"/>
      <c r="D349" s="1"/>
      <c r="E349" s="1"/>
      <c r="F349" s="2"/>
      <c r="G349" s="2"/>
      <c r="H349" s="2"/>
      <c r="I349" s="2"/>
      <c r="J349" s="2"/>
    </row>
    <row r="350" spans="1:10" x14ac:dyDescent="0.25">
      <c r="A350" s="6"/>
      <c r="D350" s="1"/>
      <c r="E350" s="1"/>
      <c r="F350" s="2"/>
      <c r="G350" s="2"/>
      <c r="H350" s="2"/>
      <c r="I350" s="2"/>
      <c r="J350" s="2"/>
    </row>
    <row r="351" spans="1:10" x14ac:dyDescent="0.25">
      <c r="A351" s="6"/>
      <c r="D351" s="1"/>
      <c r="E351" s="1"/>
      <c r="F351" s="2"/>
      <c r="G351" s="2"/>
      <c r="H351" s="2"/>
      <c r="I351" s="2"/>
      <c r="J351" s="2"/>
    </row>
    <row r="352" spans="1:10" x14ac:dyDescent="0.25">
      <c r="A352" s="6"/>
      <c r="D352" s="1"/>
      <c r="E352" s="1"/>
      <c r="F352" s="2"/>
      <c r="G352" s="2"/>
      <c r="H352" s="2"/>
      <c r="I352" s="2"/>
      <c r="J352" s="2"/>
    </row>
    <row r="353" spans="1:17" x14ac:dyDescent="0.25">
      <c r="A353" s="6"/>
      <c r="D353" s="1"/>
      <c r="E353" s="1"/>
      <c r="F353" s="2"/>
      <c r="G353" s="2"/>
      <c r="H353" s="2"/>
      <c r="I353" s="2"/>
      <c r="J353" s="2"/>
    </row>
    <row r="354" spans="1:17" x14ac:dyDescent="0.25">
      <c r="A354" s="6"/>
      <c r="D354" s="1"/>
      <c r="E354" s="1"/>
      <c r="F354" s="2"/>
      <c r="G354" s="2"/>
      <c r="H354" s="2"/>
      <c r="I354" s="2"/>
      <c r="J354" s="2"/>
    </row>
    <row r="355" spans="1:17" x14ac:dyDescent="0.25">
      <c r="A355" s="6"/>
      <c r="D355" s="1"/>
      <c r="E355" s="1"/>
      <c r="F355" s="2"/>
      <c r="G355" s="2"/>
      <c r="H355" s="2"/>
      <c r="I355" s="2"/>
      <c r="J355" s="2"/>
    </row>
    <row r="356" spans="1:17" x14ac:dyDescent="0.25">
      <c r="A356" s="6"/>
      <c r="D356" s="1"/>
      <c r="E356" s="1"/>
      <c r="F356" s="2"/>
      <c r="G356" s="2"/>
      <c r="H356" s="2"/>
      <c r="I356" s="2"/>
      <c r="J356" s="2"/>
      <c r="L356" s="11">
        <f t="shared" ref="L356:Q356" si="23">AVERAGEA(D8:D127)</f>
        <v>8.6835608996636502</v>
      </c>
      <c r="M356" s="11">
        <f t="shared" si="23"/>
        <v>8.414244843637384</v>
      </c>
      <c r="N356" s="12">
        <f t="shared" si="23"/>
        <v>63.218885500000034</v>
      </c>
      <c r="O356" s="12">
        <f t="shared" si="23"/>
        <v>82.433075500000001</v>
      </c>
      <c r="P356" s="12">
        <f t="shared" si="23"/>
        <v>27.497869104199999</v>
      </c>
      <c r="Q356" s="12">
        <f t="shared" si="23"/>
        <v>45.769413099999994</v>
      </c>
    </row>
    <row r="357" spans="1:17" x14ac:dyDescent="0.25">
      <c r="A357" s="6"/>
      <c r="D357" s="1"/>
      <c r="E357" s="1"/>
      <c r="F357" s="2"/>
      <c r="G357" s="2"/>
      <c r="H357" s="2"/>
      <c r="I357" s="2"/>
      <c r="J357" s="2"/>
    </row>
    <row r="358" spans="1:17" x14ac:dyDescent="0.25">
      <c r="A358" s="6"/>
      <c r="D358" s="1"/>
      <c r="E358" s="1"/>
      <c r="F358" s="2"/>
      <c r="G358" s="2"/>
      <c r="H358" s="2"/>
      <c r="I358" s="2"/>
      <c r="J358" s="2"/>
    </row>
    <row r="359" spans="1:17" x14ac:dyDescent="0.25">
      <c r="A359" s="6"/>
      <c r="D359" s="1"/>
      <c r="E359" s="1"/>
      <c r="F359" s="2"/>
      <c r="G359" s="2"/>
      <c r="H359" s="2"/>
      <c r="I359" s="2"/>
      <c r="J359" s="2"/>
    </row>
    <row r="360" spans="1:17" x14ac:dyDescent="0.25">
      <c r="A360" s="6"/>
      <c r="D360" s="1"/>
      <c r="E360" s="1"/>
      <c r="F360" s="2"/>
      <c r="G360" s="2"/>
      <c r="H360" s="2"/>
      <c r="I360" s="2"/>
      <c r="J360" s="2"/>
    </row>
    <row r="361" spans="1:17" x14ac:dyDescent="0.25">
      <c r="A361" s="6"/>
      <c r="D361" s="1"/>
      <c r="E361" s="1"/>
      <c r="F361" s="2"/>
      <c r="G361" s="2"/>
      <c r="H361" s="2"/>
      <c r="I361" s="2"/>
      <c r="J361" s="2"/>
      <c r="L361" s="2"/>
      <c r="M361" s="2"/>
      <c r="N361" s="2"/>
      <c r="O361" s="2"/>
      <c r="P361" s="2"/>
      <c r="Q361" s="2"/>
    </row>
    <row r="362" spans="1:17" x14ac:dyDescent="0.25">
      <c r="A362" s="6"/>
      <c r="D362" s="1"/>
      <c r="E362" s="1"/>
      <c r="F362" s="2"/>
      <c r="G362" s="2"/>
      <c r="H362" s="2"/>
      <c r="I362" s="2"/>
      <c r="J362" s="2"/>
    </row>
    <row r="363" spans="1:17" x14ac:dyDescent="0.25">
      <c r="A363" s="6"/>
      <c r="D363" s="1"/>
      <c r="E363" s="1"/>
      <c r="F363" s="2"/>
      <c r="G363" s="2"/>
      <c r="H363" s="2"/>
      <c r="I363" s="2"/>
      <c r="J363" s="2"/>
    </row>
    <row r="364" spans="1:17" x14ac:dyDescent="0.25">
      <c r="A364" s="6"/>
      <c r="D364" s="1"/>
      <c r="E364" s="1"/>
      <c r="F364" s="2"/>
      <c r="G364" s="2"/>
      <c r="H364" s="2"/>
      <c r="I364" s="2"/>
      <c r="J364" s="2"/>
    </row>
    <row r="365" spans="1:17" x14ac:dyDescent="0.25">
      <c r="A365" s="6"/>
      <c r="D365" s="1"/>
      <c r="E365" s="1"/>
      <c r="F365" s="2"/>
      <c r="G365" s="2"/>
      <c r="H365" s="2"/>
      <c r="I365" s="2"/>
      <c r="J365" s="2"/>
    </row>
    <row r="366" spans="1:17" x14ac:dyDescent="0.25">
      <c r="A366" s="6"/>
      <c r="D366" s="1"/>
      <c r="E366" s="1"/>
      <c r="F366" s="2"/>
      <c r="G366" s="2"/>
      <c r="H366" s="2"/>
      <c r="I366" s="2"/>
      <c r="J366" s="2"/>
    </row>
    <row r="367" spans="1:17" x14ac:dyDescent="0.25">
      <c r="A367" s="6"/>
      <c r="D367" s="1"/>
      <c r="E367" s="1"/>
      <c r="F367" s="2"/>
      <c r="G367" s="2"/>
      <c r="H367" s="2"/>
      <c r="I367" s="2"/>
      <c r="J367" s="2"/>
      <c r="L367" s="2"/>
      <c r="M367" s="2"/>
      <c r="N367" s="2"/>
      <c r="O367" s="2"/>
      <c r="P367" s="2"/>
      <c r="Q367" s="2"/>
    </row>
    <row r="368" spans="1:17" x14ac:dyDescent="0.25">
      <c r="A368" s="6"/>
      <c r="D368" s="1"/>
      <c r="E368" s="1"/>
      <c r="F368" s="2"/>
      <c r="G368" s="2"/>
      <c r="H368" s="2"/>
      <c r="I368" s="2"/>
      <c r="J368" s="2"/>
    </row>
    <row r="369" spans="1:17" x14ac:dyDescent="0.25">
      <c r="A369" s="6"/>
      <c r="D369" s="1"/>
      <c r="E369" s="1"/>
      <c r="F369" s="2"/>
      <c r="G369" s="2"/>
      <c r="H369" s="2"/>
      <c r="I369" s="2"/>
      <c r="J369" s="2"/>
    </row>
    <row r="370" spans="1:17" x14ac:dyDescent="0.25">
      <c r="A370" s="6"/>
      <c r="D370" s="1"/>
      <c r="E370" s="1"/>
      <c r="F370" s="2"/>
      <c r="G370" s="2"/>
      <c r="H370" s="2"/>
      <c r="I370" s="2"/>
      <c r="J370" s="2"/>
    </row>
    <row r="371" spans="1:17" x14ac:dyDescent="0.25">
      <c r="A371" s="6"/>
      <c r="D371" s="1"/>
      <c r="E371" s="1"/>
      <c r="F371" s="2"/>
      <c r="G371" s="2"/>
      <c r="H371" s="2"/>
      <c r="I371" s="2"/>
      <c r="J371" s="2"/>
    </row>
    <row r="372" spans="1:17" x14ac:dyDescent="0.25">
      <c r="A372" s="6"/>
      <c r="D372" s="1"/>
      <c r="E372" s="1"/>
      <c r="F372" s="2"/>
      <c r="G372" s="2"/>
      <c r="H372" s="2"/>
      <c r="I372" s="2"/>
      <c r="J372" s="2"/>
    </row>
    <row r="373" spans="1:17" x14ac:dyDescent="0.25">
      <c r="A373" s="6"/>
      <c r="D373" s="1"/>
      <c r="E373" s="1"/>
      <c r="F373" s="2"/>
      <c r="G373" s="2"/>
      <c r="H373" s="2"/>
      <c r="I373" s="2"/>
      <c r="J373" s="2"/>
      <c r="L373" s="2"/>
      <c r="M373" s="2"/>
      <c r="N373" s="2"/>
      <c r="O373" s="2"/>
      <c r="P373" s="2"/>
      <c r="Q373" s="2"/>
    </row>
    <row r="374" spans="1:17" x14ac:dyDescent="0.25">
      <c r="A374" s="6"/>
      <c r="D374" s="1"/>
      <c r="E374" s="1"/>
      <c r="F374" s="2"/>
      <c r="G374" s="2"/>
      <c r="H374" s="2"/>
      <c r="I374" s="2"/>
      <c r="J374" s="2"/>
    </row>
    <row r="375" spans="1:17" x14ac:dyDescent="0.25">
      <c r="A375" s="6"/>
      <c r="D375" s="1"/>
      <c r="E375" s="1"/>
      <c r="F375" s="2"/>
      <c r="G375" s="2"/>
      <c r="H375" s="2"/>
      <c r="I375" s="2"/>
      <c r="J375" s="2"/>
    </row>
    <row r="376" spans="1:17" x14ac:dyDescent="0.25">
      <c r="A376" s="6"/>
      <c r="D376" s="1"/>
      <c r="E376" s="1"/>
      <c r="F376" s="2"/>
      <c r="G376" s="2"/>
      <c r="H376" s="2"/>
      <c r="I376" s="2"/>
      <c r="J376" s="2"/>
    </row>
    <row r="377" spans="1:17" x14ac:dyDescent="0.25">
      <c r="A377" s="6"/>
      <c r="D377" s="1"/>
      <c r="E377" s="1"/>
      <c r="F377" s="2"/>
      <c r="G377" s="2"/>
      <c r="H377" s="2"/>
      <c r="I377" s="2"/>
      <c r="J377" s="2"/>
    </row>
    <row r="378" spans="1:17" x14ac:dyDescent="0.25">
      <c r="A378" s="6"/>
      <c r="D378" s="1"/>
      <c r="E378" s="1"/>
      <c r="F378" s="2"/>
      <c r="G378" s="2"/>
      <c r="H378" s="2"/>
      <c r="I378" s="2"/>
      <c r="J378" s="2"/>
    </row>
    <row r="379" spans="1:17" x14ac:dyDescent="0.25">
      <c r="A379" s="6"/>
      <c r="D379" s="1"/>
      <c r="E379" s="1"/>
      <c r="F379" s="2"/>
      <c r="G379" s="2"/>
      <c r="H379" s="2"/>
      <c r="I379" s="2"/>
      <c r="J379" s="2"/>
      <c r="L379" s="2"/>
      <c r="M379" s="2"/>
      <c r="N379" s="2"/>
      <c r="O379" s="2"/>
      <c r="P379" s="2"/>
      <c r="Q379" s="2"/>
    </row>
    <row r="380" spans="1:17" x14ac:dyDescent="0.25">
      <c r="A380" s="6"/>
      <c r="D380" s="1"/>
      <c r="E380" s="1"/>
      <c r="F380" s="2"/>
      <c r="G380" s="2"/>
      <c r="H380" s="2"/>
      <c r="I380" s="2"/>
      <c r="J380" s="2"/>
    </row>
    <row r="381" spans="1:17" x14ac:dyDescent="0.25">
      <c r="A381" s="6"/>
      <c r="D381" s="1"/>
      <c r="E381" s="1"/>
      <c r="F381" s="2"/>
      <c r="G381" s="2"/>
      <c r="H381" s="2"/>
      <c r="I381" s="2"/>
      <c r="J381" s="2"/>
    </row>
    <row r="382" spans="1:17" x14ac:dyDescent="0.25">
      <c r="A382" s="6"/>
      <c r="D382" s="1"/>
      <c r="E382" s="1"/>
      <c r="F382" s="2"/>
      <c r="G382" s="2"/>
      <c r="H382" s="2"/>
      <c r="I382" s="2"/>
      <c r="J382" s="2"/>
    </row>
    <row r="383" spans="1:17" x14ac:dyDescent="0.25">
      <c r="A383" s="6"/>
      <c r="D383" s="1"/>
      <c r="E383" s="1"/>
      <c r="F383" s="2"/>
      <c r="G383" s="2"/>
      <c r="H383" s="2"/>
      <c r="I383" s="2"/>
      <c r="J383" s="2"/>
    </row>
    <row r="384" spans="1:17" x14ac:dyDescent="0.25">
      <c r="A384" s="6"/>
      <c r="D384" s="1"/>
      <c r="E384" s="1"/>
      <c r="F384" s="2"/>
      <c r="G384" s="2"/>
      <c r="H384" s="2"/>
      <c r="I384" s="2"/>
      <c r="J384" s="2"/>
    </row>
    <row r="385" spans="1:17" x14ac:dyDescent="0.25">
      <c r="A385" s="6"/>
      <c r="D385" s="1"/>
      <c r="E385" s="1"/>
      <c r="F385" s="2"/>
      <c r="G385" s="2"/>
      <c r="H385" s="2"/>
      <c r="I385" s="2"/>
      <c r="J385" s="2"/>
      <c r="L385" s="2"/>
      <c r="M385" s="2"/>
      <c r="N385" s="2"/>
      <c r="O385" s="2"/>
      <c r="P385" s="2"/>
      <c r="Q385" s="2"/>
    </row>
    <row r="386" spans="1:17" x14ac:dyDescent="0.25">
      <c r="A386" s="6"/>
      <c r="D386" s="1"/>
      <c r="E386" s="1"/>
      <c r="F386" s="2"/>
      <c r="G386" s="2"/>
      <c r="H386" s="2"/>
      <c r="I386" s="2"/>
      <c r="J386" s="2"/>
    </row>
    <row r="387" spans="1:17" x14ac:dyDescent="0.25">
      <c r="A387" s="6"/>
      <c r="D387" s="1"/>
      <c r="E387" s="1"/>
      <c r="F387" s="2"/>
      <c r="G387" s="2"/>
      <c r="H387" s="2"/>
      <c r="I387" s="2"/>
      <c r="J387" s="2"/>
    </row>
    <row r="388" spans="1:17" x14ac:dyDescent="0.25">
      <c r="A388" s="6"/>
      <c r="D388" s="1"/>
      <c r="E388" s="1"/>
      <c r="F388" s="2"/>
      <c r="G388" s="2"/>
      <c r="H388" s="2"/>
      <c r="I388" s="2"/>
      <c r="J388" s="2"/>
    </row>
    <row r="389" spans="1:17" x14ac:dyDescent="0.25">
      <c r="A389" s="6"/>
      <c r="D389" s="1"/>
      <c r="E389" s="1"/>
      <c r="F389" s="2"/>
      <c r="G389" s="2"/>
      <c r="H389" s="2"/>
      <c r="I389" s="2"/>
      <c r="J389" s="2"/>
    </row>
    <row r="390" spans="1:17" x14ac:dyDescent="0.25">
      <c r="A390" s="6"/>
      <c r="D390" s="1"/>
      <c r="E390" s="1"/>
      <c r="F390" s="2"/>
      <c r="G390" s="2"/>
      <c r="H390" s="2"/>
      <c r="I390" s="2"/>
      <c r="J390" s="2"/>
    </row>
    <row r="391" spans="1:17" x14ac:dyDescent="0.25">
      <c r="A391" s="6"/>
      <c r="D391" s="1"/>
      <c r="E391" s="1"/>
      <c r="F391" s="2"/>
      <c r="G391" s="2"/>
      <c r="H391" s="2"/>
      <c r="I391" s="2"/>
      <c r="J391" s="2"/>
      <c r="L391" s="2"/>
      <c r="M391" s="2"/>
      <c r="N391" s="2"/>
      <c r="O391" s="2"/>
      <c r="P391" s="2"/>
      <c r="Q391" s="2"/>
    </row>
    <row r="392" spans="1:17" x14ac:dyDescent="0.25">
      <c r="A392" s="6"/>
      <c r="D392" s="1"/>
      <c r="E392" s="1"/>
      <c r="F392" s="2"/>
      <c r="G392" s="2"/>
      <c r="H392" s="2"/>
      <c r="I392" s="2"/>
      <c r="J392" s="2"/>
    </row>
    <row r="393" spans="1:17" x14ac:dyDescent="0.25">
      <c r="A393" s="6"/>
      <c r="D393" s="1"/>
      <c r="E393" s="1"/>
      <c r="F393" s="2"/>
      <c r="G393" s="2"/>
      <c r="H393" s="2"/>
      <c r="I393" s="2"/>
      <c r="J393" s="2"/>
    </row>
    <row r="394" spans="1:17" x14ac:dyDescent="0.25">
      <c r="A394" s="6"/>
      <c r="D394" s="1"/>
      <c r="E394" s="1"/>
      <c r="F394" s="2"/>
      <c r="G394" s="2"/>
      <c r="H394" s="2"/>
      <c r="I394" s="2"/>
      <c r="J394" s="2"/>
    </row>
    <row r="395" spans="1:17" x14ac:dyDescent="0.25">
      <c r="A395" s="6"/>
      <c r="D395" s="1"/>
      <c r="E395" s="1"/>
      <c r="F395" s="2"/>
      <c r="G395" s="2"/>
      <c r="H395" s="2"/>
      <c r="I395" s="2"/>
      <c r="J395" s="2"/>
    </row>
    <row r="396" spans="1:17" x14ac:dyDescent="0.25">
      <c r="A396" s="6"/>
      <c r="D396" s="1"/>
      <c r="E396" s="1"/>
      <c r="F396" s="2"/>
      <c r="G396" s="2"/>
      <c r="H396" s="2"/>
      <c r="I396" s="2"/>
      <c r="J396" s="2"/>
    </row>
    <row r="397" spans="1:17" x14ac:dyDescent="0.25">
      <c r="A397" s="6"/>
      <c r="D397" s="1"/>
      <c r="E397" s="1"/>
      <c r="F397" s="2"/>
      <c r="G397" s="2"/>
      <c r="H397" s="2"/>
      <c r="I397" s="2"/>
      <c r="J397" s="2"/>
      <c r="L397" s="2"/>
      <c r="M397" s="2"/>
      <c r="N397" s="2"/>
      <c r="O397" s="2"/>
      <c r="P397" s="2"/>
      <c r="Q397" s="2"/>
    </row>
    <row r="398" spans="1:17" x14ac:dyDescent="0.25">
      <c r="A398" s="6"/>
      <c r="D398" s="1"/>
      <c r="E398" s="1"/>
      <c r="F398" s="2"/>
      <c r="G398" s="2"/>
      <c r="H398" s="2"/>
      <c r="I398" s="2"/>
      <c r="J398" s="2"/>
    </row>
    <row r="399" spans="1:17" x14ac:dyDescent="0.25">
      <c r="A399" s="6"/>
      <c r="D399" s="1"/>
      <c r="E399" s="1"/>
      <c r="F399" s="2"/>
      <c r="G399" s="2"/>
      <c r="H399" s="2"/>
      <c r="I399" s="2"/>
      <c r="J399" s="2"/>
    </row>
    <row r="400" spans="1:17" x14ac:dyDescent="0.25">
      <c r="A400" s="6"/>
      <c r="D400" s="1"/>
      <c r="E400" s="1"/>
      <c r="F400" s="2"/>
      <c r="G400" s="2"/>
      <c r="H400" s="2"/>
      <c r="I400" s="2"/>
      <c r="J400" s="2"/>
    </row>
    <row r="401" spans="1:17" x14ac:dyDescent="0.25">
      <c r="A401" s="6"/>
      <c r="D401" s="1"/>
      <c r="E401" s="1"/>
      <c r="F401" s="2"/>
      <c r="G401" s="2"/>
      <c r="H401" s="2"/>
      <c r="I401" s="2"/>
      <c r="J401" s="2"/>
    </row>
    <row r="402" spans="1:17" x14ac:dyDescent="0.25">
      <c r="A402" s="6"/>
      <c r="D402" s="1"/>
      <c r="E402" s="1"/>
      <c r="F402" s="2"/>
      <c r="G402" s="2"/>
      <c r="H402" s="2"/>
      <c r="I402" s="2"/>
      <c r="J402" s="2"/>
    </row>
    <row r="403" spans="1:17" x14ac:dyDescent="0.25">
      <c r="A403" s="6"/>
      <c r="D403" s="1"/>
      <c r="E403" s="1"/>
      <c r="F403" s="2"/>
      <c r="G403" s="2"/>
      <c r="H403" s="2"/>
      <c r="I403" s="2"/>
      <c r="J403" s="2"/>
      <c r="L403" s="2"/>
      <c r="M403" s="2"/>
      <c r="N403" s="2"/>
      <c r="O403" s="2"/>
      <c r="P403" s="2"/>
      <c r="Q403" s="2"/>
    </row>
    <row r="404" spans="1:17" x14ac:dyDescent="0.25">
      <c r="A404" s="6"/>
      <c r="D404" s="1"/>
      <c r="E404" s="1"/>
      <c r="F404" s="2"/>
      <c r="G404" s="2"/>
      <c r="H404" s="2"/>
      <c r="I404" s="2"/>
      <c r="J404" s="2"/>
    </row>
    <row r="405" spans="1:17" x14ac:dyDescent="0.25">
      <c r="A405" s="6"/>
      <c r="D405" s="1"/>
      <c r="E405" s="1"/>
      <c r="F405" s="2"/>
      <c r="G405" s="2"/>
      <c r="H405" s="2"/>
      <c r="I405" s="2"/>
      <c r="J405" s="2"/>
    </row>
    <row r="406" spans="1:17" x14ac:dyDescent="0.25">
      <c r="A406" s="6"/>
      <c r="D406" s="1"/>
      <c r="E406" s="1"/>
      <c r="F406" s="2"/>
      <c r="G406" s="2"/>
      <c r="H406" s="2"/>
      <c r="I406" s="2"/>
      <c r="J406" s="2"/>
    </row>
    <row r="407" spans="1:17" x14ac:dyDescent="0.25">
      <c r="A407" s="6"/>
      <c r="D407" s="1"/>
      <c r="E407" s="1"/>
      <c r="F407" s="2"/>
      <c r="G407" s="2"/>
      <c r="H407" s="2"/>
      <c r="I407" s="2"/>
      <c r="J407" s="2"/>
    </row>
    <row r="408" spans="1:17" x14ac:dyDescent="0.25">
      <c r="A408" s="6"/>
      <c r="D408" s="1"/>
      <c r="E408" s="1"/>
      <c r="F408" s="2"/>
      <c r="G408" s="2"/>
      <c r="H408" s="2"/>
      <c r="I408" s="2"/>
      <c r="J408" s="2"/>
    </row>
    <row r="409" spans="1:17" x14ac:dyDescent="0.25">
      <c r="A409" s="6"/>
      <c r="D409" s="1"/>
      <c r="E409" s="1"/>
      <c r="F409" s="2"/>
      <c r="G409" s="2"/>
      <c r="H409" s="2"/>
      <c r="I409" s="2"/>
      <c r="J409" s="2"/>
      <c r="L409" s="2"/>
      <c r="M409" s="2"/>
      <c r="N409" s="2"/>
      <c r="O409" s="2"/>
      <c r="P409" s="2"/>
      <c r="Q409" s="2"/>
    </row>
    <row r="410" spans="1:17" x14ac:dyDescent="0.25">
      <c r="A410" s="6"/>
      <c r="D410" s="1"/>
      <c r="E410" s="1"/>
      <c r="F410" s="2"/>
      <c r="G410" s="2"/>
      <c r="H410" s="2"/>
      <c r="I410" s="2"/>
      <c r="J410" s="2"/>
    </row>
    <row r="411" spans="1:17" x14ac:dyDescent="0.25">
      <c r="A411" s="6"/>
      <c r="D411" s="1"/>
      <c r="E411" s="1"/>
      <c r="F411" s="2"/>
      <c r="G411" s="2"/>
      <c r="H411" s="2"/>
      <c r="I411" s="2"/>
      <c r="J411" s="2"/>
    </row>
    <row r="412" spans="1:17" x14ac:dyDescent="0.25">
      <c r="A412" s="6"/>
      <c r="D412" s="1"/>
      <c r="E412" s="1"/>
      <c r="F412" s="2"/>
      <c r="G412" s="2"/>
      <c r="H412" s="2"/>
      <c r="I412" s="2"/>
      <c r="J412" s="2"/>
    </row>
    <row r="413" spans="1:17" x14ac:dyDescent="0.25">
      <c r="A413" s="6"/>
      <c r="D413" s="1"/>
      <c r="E413" s="1"/>
      <c r="F413" s="2"/>
      <c r="G413" s="2"/>
      <c r="H413" s="2"/>
      <c r="I413" s="2"/>
      <c r="J413" s="2"/>
    </row>
    <row r="414" spans="1:17" x14ac:dyDescent="0.25">
      <c r="A414" s="6"/>
      <c r="D414" s="1"/>
      <c r="E414" s="1"/>
      <c r="F414" s="2"/>
      <c r="G414" s="2"/>
      <c r="H414" s="2"/>
      <c r="I414" s="2"/>
      <c r="J414" s="2"/>
    </row>
    <row r="415" spans="1:17" x14ac:dyDescent="0.25">
      <c r="A415" s="6"/>
      <c r="D415" s="1"/>
      <c r="E415" s="1"/>
      <c r="F415" s="2"/>
      <c r="G415" s="2"/>
      <c r="H415" s="2"/>
      <c r="I415" s="2"/>
      <c r="J415" s="2"/>
      <c r="L415" s="2"/>
      <c r="M415" s="2"/>
      <c r="N415" s="2"/>
      <c r="O415" s="2"/>
      <c r="P415" s="2"/>
      <c r="Q415" s="2"/>
    </row>
    <row r="416" spans="1:17" x14ac:dyDescent="0.25">
      <c r="A416" s="6"/>
      <c r="D416" s="1"/>
      <c r="E416" s="1"/>
      <c r="F416" s="2"/>
      <c r="G416" s="2"/>
      <c r="H416" s="2"/>
      <c r="I416" s="2"/>
      <c r="J416" s="2"/>
    </row>
    <row r="417" spans="1:17" x14ac:dyDescent="0.25">
      <c r="A417" s="6"/>
      <c r="D417" s="1"/>
      <c r="E417" s="1"/>
      <c r="F417" s="2"/>
      <c r="G417" s="2"/>
      <c r="H417" s="2"/>
      <c r="I417" s="2"/>
      <c r="J417" s="2"/>
    </row>
    <row r="418" spans="1:17" x14ac:dyDescent="0.25">
      <c r="A418" s="6"/>
      <c r="D418" s="1"/>
      <c r="E418" s="1"/>
      <c r="F418" s="2"/>
      <c r="G418" s="2"/>
      <c r="H418" s="2"/>
      <c r="I418" s="2"/>
      <c r="J418" s="2"/>
    </row>
    <row r="419" spans="1:17" x14ac:dyDescent="0.25">
      <c r="A419" s="6"/>
      <c r="D419" s="1"/>
      <c r="E419" s="1"/>
      <c r="F419" s="2"/>
      <c r="G419" s="2"/>
      <c r="H419" s="2"/>
      <c r="I419" s="2"/>
      <c r="J419" s="2"/>
    </row>
    <row r="420" spans="1:17" x14ac:dyDescent="0.25">
      <c r="A420" s="6"/>
      <c r="D420" s="1"/>
      <c r="E420" s="1"/>
      <c r="F420" s="2"/>
      <c r="G420" s="2"/>
      <c r="H420" s="2"/>
      <c r="I420" s="2"/>
      <c r="J420" s="2"/>
    </row>
    <row r="421" spans="1:17" x14ac:dyDescent="0.25">
      <c r="A421" s="6"/>
      <c r="D421" s="1"/>
      <c r="E421" s="1"/>
      <c r="F421" s="2"/>
      <c r="G421" s="2"/>
      <c r="H421" s="2"/>
      <c r="I421" s="2"/>
      <c r="J421" s="2"/>
      <c r="L421" s="2"/>
      <c r="M421" s="2"/>
      <c r="N421" s="2"/>
      <c r="O421" s="2"/>
      <c r="P421" s="2"/>
      <c r="Q421" s="2"/>
    </row>
    <row r="422" spans="1:17" x14ac:dyDescent="0.25">
      <c r="A422" s="6"/>
      <c r="D422" s="1"/>
      <c r="E422" s="1"/>
      <c r="F422" s="2"/>
      <c r="G422" s="2"/>
      <c r="H422" s="2"/>
      <c r="I422" s="2"/>
      <c r="J422" s="2"/>
    </row>
    <row r="423" spans="1:17" x14ac:dyDescent="0.25">
      <c r="A423" s="6"/>
      <c r="D423" s="1"/>
      <c r="E423" s="1"/>
      <c r="F423" s="2"/>
      <c r="G423" s="2"/>
      <c r="H423" s="2"/>
      <c r="I423" s="2"/>
      <c r="J423" s="2"/>
    </row>
    <row r="424" spans="1:17" x14ac:dyDescent="0.25">
      <c r="A424" s="6"/>
      <c r="D424" s="1"/>
      <c r="E424" s="1"/>
      <c r="F424" s="2"/>
      <c r="G424" s="2"/>
      <c r="H424" s="2"/>
      <c r="I424" s="2"/>
      <c r="J424" s="2"/>
    </row>
    <row r="425" spans="1:17" x14ac:dyDescent="0.25">
      <c r="A425" s="6"/>
      <c r="D425" s="1"/>
      <c r="E425" s="1"/>
      <c r="F425" s="2"/>
      <c r="G425" s="2"/>
      <c r="H425" s="2"/>
      <c r="I425" s="2"/>
      <c r="J425" s="2"/>
    </row>
    <row r="426" spans="1:17" x14ac:dyDescent="0.25">
      <c r="A426" s="6"/>
      <c r="D426" s="1"/>
      <c r="E426" s="1"/>
      <c r="F426" s="2"/>
      <c r="G426" s="2"/>
      <c r="H426" s="2"/>
      <c r="I426" s="2"/>
      <c r="J426" s="2"/>
    </row>
    <row r="427" spans="1:17" x14ac:dyDescent="0.25">
      <c r="A427" s="6"/>
      <c r="D427" s="1"/>
      <c r="E427" s="1"/>
      <c r="F427" s="2"/>
      <c r="G427" s="2"/>
      <c r="H427" s="2"/>
      <c r="I427" s="2"/>
      <c r="J427" s="2"/>
      <c r="L427" s="2"/>
      <c r="M427" s="2"/>
      <c r="N427" s="2"/>
      <c r="O427" s="2"/>
      <c r="P427" s="2"/>
      <c r="Q427" s="2"/>
    </row>
    <row r="428" spans="1:17" x14ac:dyDescent="0.25">
      <c r="A428" s="6"/>
      <c r="D428" s="1"/>
      <c r="E428" s="1"/>
      <c r="F428" s="2"/>
      <c r="G428" s="2"/>
      <c r="H428" s="2"/>
      <c r="I428" s="2"/>
      <c r="J428" s="2"/>
    </row>
    <row r="429" spans="1:17" x14ac:dyDescent="0.25">
      <c r="A429" s="6"/>
      <c r="D429" s="1"/>
      <c r="E429" s="1"/>
      <c r="F429" s="2"/>
      <c r="G429" s="2"/>
      <c r="H429" s="2"/>
      <c r="I429" s="2"/>
      <c r="J429" s="2"/>
    </row>
    <row r="430" spans="1:17" x14ac:dyDescent="0.25">
      <c r="A430" s="6"/>
      <c r="D430" s="1"/>
      <c r="E430" s="1"/>
      <c r="F430" s="2"/>
      <c r="G430" s="2"/>
      <c r="H430" s="2"/>
      <c r="I430" s="2"/>
      <c r="J430" s="2"/>
    </row>
    <row r="431" spans="1:17" x14ac:dyDescent="0.25">
      <c r="A431" s="6"/>
      <c r="D431" s="1"/>
      <c r="E431" s="1"/>
      <c r="F431" s="2"/>
      <c r="G431" s="2"/>
      <c r="H431" s="2"/>
      <c r="I431" s="2"/>
      <c r="J431" s="2"/>
    </row>
    <row r="432" spans="1:17" x14ac:dyDescent="0.25">
      <c r="A432" s="6"/>
      <c r="D432" s="1"/>
      <c r="E432" s="1"/>
      <c r="F432" s="2"/>
      <c r="G432" s="2"/>
      <c r="H432" s="2"/>
      <c r="I432" s="2"/>
      <c r="J432" s="2"/>
    </row>
    <row r="433" spans="1:17" x14ac:dyDescent="0.25">
      <c r="A433" s="6"/>
      <c r="D433" s="1"/>
      <c r="E433" s="1"/>
      <c r="F433" s="2"/>
      <c r="G433" s="2"/>
      <c r="H433" s="2"/>
      <c r="I433" s="2"/>
      <c r="J433" s="2"/>
      <c r="L433" s="2"/>
      <c r="M433" s="2"/>
      <c r="N433" s="2"/>
      <c r="O433" s="2"/>
      <c r="P433" s="2"/>
      <c r="Q433" s="2"/>
    </row>
    <row r="434" spans="1:17" x14ac:dyDescent="0.25">
      <c r="A434" s="6"/>
      <c r="D434" s="1"/>
      <c r="E434" s="1"/>
      <c r="F434" s="2"/>
      <c r="G434" s="2"/>
      <c r="H434" s="2"/>
      <c r="I434" s="2"/>
      <c r="J434" s="2"/>
    </row>
    <row r="435" spans="1:17" x14ac:dyDescent="0.25">
      <c r="A435" s="6"/>
      <c r="D435" s="1"/>
      <c r="E435" s="1"/>
      <c r="F435" s="2"/>
      <c r="G435" s="2"/>
      <c r="H435" s="2"/>
      <c r="I435" s="2"/>
      <c r="J435" s="2"/>
    </row>
    <row r="436" spans="1:17" x14ac:dyDescent="0.25">
      <c r="A436" s="6"/>
      <c r="D436" s="1"/>
      <c r="E436" s="1"/>
      <c r="F436" s="2"/>
      <c r="G436" s="2"/>
      <c r="H436" s="2"/>
      <c r="I436" s="2"/>
      <c r="J436" s="2"/>
    </row>
    <row r="437" spans="1:17" x14ac:dyDescent="0.25">
      <c r="A437" s="6"/>
      <c r="D437" s="1"/>
      <c r="E437" s="1"/>
      <c r="F437" s="2"/>
      <c r="G437" s="2"/>
      <c r="H437" s="2"/>
      <c r="I437" s="2"/>
      <c r="J437" s="2"/>
    </row>
    <row r="438" spans="1:17" x14ac:dyDescent="0.25">
      <c r="A438" s="6"/>
      <c r="D438" s="1"/>
      <c r="E438" s="1"/>
      <c r="F438" s="2"/>
      <c r="G438" s="2"/>
      <c r="H438" s="2"/>
      <c r="I438" s="2"/>
      <c r="J438" s="2"/>
    </row>
    <row r="439" spans="1:17" x14ac:dyDescent="0.25">
      <c r="A439" s="6"/>
      <c r="D439" s="1"/>
      <c r="E439" s="1"/>
      <c r="F439" s="2"/>
      <c r="G439" s="2"/>
      <c r="H439" s="2"/>
      <c r="I439" s="2"/>
      <c r="J439" s="2"/>
      <c r="L439" s="2"/>
      <c r="M439" s="2"/>
      <c r="N439" s="2"/>
      <c r="O439" s="2"/>
      <c r="P439" s="2"/>
      <c r="Q439" s="2"/>
    </row>
    <row r="440" spans="1:17" x14ac:dyDescent="0.25">
      <c r="A440" s="6"/>
      <c r="D440" s="1"/>
      <c r="E440" s="1"/>
      <c r="F440" s="2"/>
      <c r="G440" s="2"/>
      <c r="H440" s="2"/>
      <c r="I440" s="2"/>
      <c r="J440" s="2"/>
    </row>
    <row r="441" spans="1:17" x14ac:dyDescent="0.25">
      <c r="A441" s="6"/>
      <c r="D441" s="1"/>
      <c r="E441" s="1"/>
      <c r="F441" s="2"/>
      <c r="G441" s="2"/>
      <c r="H441" s="2"/>
      <c r="I441" s="2"/>
      <c r="J441" s="2"/>
    </row>
    <row r="442" spans="1:17" x14ac:dyDescent="0.25">
      <c r="A442" s="6"/>
      <c r="D442" s="1"/>
      <c r="E442" s="1"/>
      <c r="F442" s="2"/>
      <c r="G442" s="2"/>
      <c r="H442" s="2"/>
      <c r="I442" s="2"/>
      <c r="J442" s="2"/>
    </row>
    <row r="443" spans="1:17" x14ac:dyDescent="0.25">
      <c r="A443" s="6"/>
      <c r="D443" s="1"/>
      <c r="E443" s="1"/>
      <c r="F443" s="2"/>
      <c r="G443" s="2"/>
      <c r="H443" s="2"/>
      <c r="I443" s="2"/>
      <c r="J443" s="2"/>
    </row>
    <row r="444" spans="1:17" x14ac:dyDescent="0.25">
      <c r="A444" s="6"/>
      <c r="D444" s="1"/>
      <c r="E444" s="1"/>
      <c r="F444" s="2"/>
      <c r="G444" s="2"/>
      <c r="H444" s="2"/>
      <c r="I444" s="2"/>
      <c r="J444" s="2"/>
    </row>
    <row r="445" spans="1:17" x14ac:dyDescent="0.25">
      <c r="A445" s="6"/>
      <c r="D445" s="1"/>
      <c r="E445" s="1"/>
      <c r="F445" s="2"/>
      <c r="G445" s="2"/>
      <c r="H445" s="2"/>
      <c r="I445" s="2"/>
      <c r="J445" s="2"/>
      <c r="L445" s="2"/>
      <c r="M445" s="2"/>
      <c r="N445" s="2"/>
      <c r="O445" s="2"/>
      <c r="P445" s="2"/>
      <c r="Q445" s="2"/>
    </row>
    <row r="446" spans="1:17" x14ac:dyDescent="0.25">
      <c r="A446" s="6"/>
      <c r="D446" s="1"/>
      <c r="E446" s="1"/>
      <c r="F446" s="2"/>
      <c r="G446" s="2"/>
      <c r="H446" s="2"/>
      <c r="I446" s="2"/>
      <c r="J446" s="2"/>
    </row>
    <row r="447" spans="1:17" x14ac:dyDescent="0.25">
      <c r="A447" s="6"/>
      <c r="D447" s="1"/>
      <c r="E447" s="1"/>
      <c r="F447" s="2"/>
      <c r="G447" s="2"/>
      <c r="H447" s="2"/>
      <c r="I447" s="2"/>
      <c r="J447" s="2"/>
    </row>
    <row r="448" spans="1:17" x14ac:dyDescent="0.25">
      <c r="A448" s="6"/>
      <c r="D448" s="1"/>
      <c r="E448" s="1"/>
      <c r="F448" s="2"/>
      <c r="G448" s="2"/>
      <c r="H448" s="2"/>
      <c r="I448" s="2"/>
      <c r="J448" s="2"/>
    </row>
    <row r="449" spans="1:17" x14ac:dyDescent="0.25">
      <c r="A449" s="6"/>
      <c r="D449" s="1"/>
      <c r="E449" s="1"/>
      <c r="F449" s="2"/>
      <c r="G449" s="2"/>
      <c r="H449" s="2"/>
      <c r="I449" s="2"/>
      <c r="J449" s="2"/>
    </row>
    <row r="450" spans="1:17" x14ac:dyDescent="0.25">
      <c r="A450" s="6"/>
      <c r="D450" s="1"/>
      <c r="E450" s="1"/>
      <c r="F450" s="2"/>
      <c r="G450" s="2"/>
      <c r="H450" s="2"/>
      <c r="I450" s="2"/>
      <c r="J450" s="2"/>
    </row>
    <row r="451" spans="1:17" x14ac:dyDescent="0.25">
      <c r="A451" s="6"/>
      <c r="D451" s="1"/>
      <c r="E451" s="1"/>
      <c r="F451" s="2"/>
      <c r="G451" s="2"/>
      <c r="H451" s="2"/>
      <c r="I451" s="2"/>
      <c r="J451" s="2"/>
      <c r="L451" s="2"/>
      <c r="M451" s="2"/>
      <c r="N451" s="2"/>
      <c r="O451" s="2"/>
      <c r="P451" s="2"/>
      <c r="Q451" s="2"/>
    </row>
    <row r="452" spans="1:17" x14ac:dyDescent="0.25">
      <c r="A452" s="6"/>
      <c r="D452" s="1"/>
      <c r="E452" s="1"/>
      <c r="F452" s="2"/>
      <c r="G452" s="2"/>
      <c r="H452" s="2"/>
      <c r="I452" s="2"/>
      <c r="J452" s="2"/>
    </row>
    <row r="453" spans="1:17" x14ac:dyDescent="0.25">
      <c r="A453" s="6"/>
      <c r="D453" s="1"/>
      <c r="E453" s="1"/>
      <c r="F453" s="2"/>
      <c r="G453" s="2"/>
      <c r="H453" s="2"/>
      <c r="I453" s="2"/>
      <c r="J453" s="2"/>
    </row>
    <row r="454" spans="1:17" x14ac:dyDescent="0.25">
      <c r="A454" s="6"/>
      <c r="D454" s="1"/>
      <c r="E454" s="1"/>
      <c r="F454" s="2"/>
      <c r="G454" s="2"/>
      <c r="H454" s="2"/>
      <c r="I454" s="2"/>
      <c r="J454" s="2"/>
    </row>
    <row r="455" spans="1:17" x14ac:dyDescent="0.25">
      <c r="A455" s="6"/>
      <c r="D455" s="1"/>
      <c r="E455" s="1"/>
      <c r="F455" s="2"/>
      <c r="G455" s="2"/>
      <c r="H455" s="2"/>
      <c r="I455" s="2"/>
      <c r="J455" s="2"/>
    </row>
    <row r="456" spans="1:17" x14ac:dyDescent="0.25">
      <c r="A456" s="6"/>
      <c r="D456" s="1"/>
      <c r="E456" s="1"/>
      <c r="F456" s="2"/>
      <c r="G456" s="2"/>
      <c r="H456" s="2"/>
      <c r="I456" s="2"/>
      <c r="J456" s="2"/>
    </row>
    <row r="457" spans="1:17" x14ac:dyDescent="0.25">
      <c r="A457" s="6"/>
      <c r="D457" s="1"/>
      <c r="E457" s="1"/>
      <c r="F457" s="2"/>
      <c r="G457" s="2"/>
      <c r="H457" s="2"/>
      <c r="I457" s="2"/>
      <c r="J457" s="2"/>
      <c r="L457" s="2"/>
      <c r="M457" s="2"/>
      <c r="N457" s="2"/>
      <c r="O457" s="2"/>
      <c r="P457" s="2"/>
      <c r="Q457" s="2"/>
    </row>
    <row r="458" spans="1:17" x14ac:dyDescent="0.25">
      <c r="A458" s="6"/>
      <c r="D458" s="1"/>
      <c r="E458" s="1"/>
      <c r="F458" s="2"/>
      <c r="G458" s="2"/>
      <c r="H458" s="2"/>
      <c r="I458" s="2"/>
      <c r="J458" s="2"/>
    </row>
    <row r="459" spans="1:17" x14ac:dyDescent="0.25">
      <c r="A459" s="6"/>
      <c r="D459" s="1"/>
      <c r="E459" s="1"/>
      <c r="F459" s="2"/>
      <c r="G459" s="2"/>
      <c r="H459" s="2"/>
      <c r="I459" s="2"/>
      <c r="J459" s="2"/>
    </row>
    <row r="460" spans="1:17" x14ac:dyDescent="0.25">
      <c r="A460" s="6"/>
      <c r="D460" s="1"/>
      <c r="E460" s="1"/>
      <c r="F460" s="2"/>
      <c r="G460" s="2"/>
      <c r="H460" s="2"/>
      <c r="I460" s="2"/>
      <c r="J460" s="2"/>
    </row>
    <row r="461" spans="1:17" x14ac:dyDescent="0.25">
      <c r="A461" s="6"/>
      <c r="D461" s="1"/>
      <c r="E461" s="1"/>
      <c r="F461" s="2"/>
      <c r="G461" s="2"/>
      <c r="H461" s="2"/>
      <c r="I461" s="2"/>
      <c r="J461" s="2"/>
    </row>
    <row r="462" spans="1:17" x14ac:dyDescent="0.25">
      <c r="A462" s="6"/>
      <c r="D462" s="1"/>
      <c r="E462" s="1"/>
      <c r="F462" s="2"/>
      <c r="G462" s="2"/>
      <c r="H462" s="2"/>
      <c r="I462" s="2"/>
      <c r="J462" s="2"/>
    </row>
    <row r="463" spans="1:17" x14ac:dyDescent="0.25">
      <c r="A463" s="6"/>
      <c r="D463" s="1"/>
      <c r="E463" s="1"/>
      <c r="F463" s="2"/>
      <c r="G463" s="2"/>
      <c r="H463" s="2"/>
      <c r="I463" s="2"/>
      <c r="J463" s="2"/>
      <c r="L463" s="2"/>
      <c r="M463" s="2"/>
      <c r="N463" s="2"/>
      <c r="O463" s="2"/>
      <c r="P463" s="2"/>
      <c r="Q463" s="2"/>
    </row>
    <row r="464" spans="1:17" x14ac:dyDescent="0.25">
      <c r="A464" s="6"/>
      <c r="D464" s="1"/>
      <c r="E464" s="1"/>
      <c r="F464" s="2"/>
      <c r="G464" s="2"/>
      <c r="H464" s="2"/>
      <c r="I464" s="2"/>
      <c r="J464" s="2"/>
    </row>
    <row r="465" spans="1:17" x14ac:dyDescent="0.25">
      <c r="A465" s="6"/>
      <c r="D465" s="1"/>
      <c r="E465" s="1"/>
      <c r="F465" s="2"/>
      <c r="G465" s="2"/>
      <c r="H465" s="2"/>
      <c r="I465" s="2"/>
      <c r="J465" s="2"/>
    </row>
    <row r="466" spans="1:17" x14ac:dyDescent="0.25">
      <c r="A466" s="6"/>
      <c r="D466" s="1"/>
      <c r="E466" s="1"/>
      <c r="F466" s="2"/>
      <c r="G466" s="2"/>
      <c r="H466" s="2"/>
      <c r="I466" s="2"/>
      <c r="J466" s="2"/>
    </row>
    <row r="467" spans="1:17" x14ac:dyDescent="0.25">
      <c r="A467" s="6"/>
      <c r="D467" s="1"/>
      <c r="E467" s="1"/>
      <c r="F467" s="2"/>
      <c r="G467" s="2"/>
      <c r="H467" s="2"/>
      <c r="I467" s="2"/>
      <c r="J467" s="2"/>
    </row>
    <row r="468" spans="1:17" x14ac:dyDescent="0.25">
      <c r="A468" s="6"/>
      <c r="D468" s="1"/>
      <c r="E468" s="1"/>
      <c r="F468" s="2"/>
      <c r="G468" s="2"/>
      <c r="H468" s="2"/>
      <c r="I468" s="2"/>
      <c r="J468" s="2"/>
    </row>
    <row r="469" spans="1:17" x14ac:dyDescent="0.25">
      <c r="A469" s="6"/>
      <c r="D469" s="1"/>
      <c r="E469" s="1"/>
      <c r="F469" s="2"/>
      <c r="G469" s="2"/>
      <c r="H469" s="2"/>
      <c r="I469" s="2"/>
      <c r="J469" s="2"/>
      <c r="L469" s="2"/>
      <c r="M469" s="2"/>
      <c r="N469" s="2"/>
      <c r="O469" s="2"/>
      <c r="P469" s="2"/>
      <c r="Q469" s="2"/>
    </row>
    <row r="470" spans="1:17" x14ac:dyDescent="0.25">
      <c r="A470" s="6"/>
      <c r="D470" s="1"/>
      <c r="E470" s="1"/>
      <c r="F470" s="2"/>
      <c r="G470" s="2"/>
      <c r="H470" s="2"/>
      <c r="I470" s="2"/>
      <c r="J470" s="2"/>
    </row>
    <row r="471" spans="1:17" x14ac:dyDescent="0.25">
      <c r="A471" s="6"/>
      <c r="D471" s="1"/>
      <c r="E471" s="1"/>
      <c r="F471" s="2"/>
      <c r="G471" s="2"/>
      <c r="H471" s="2"/>
      <c r="I471" s="2"/>
      <c r="J471" s="2"/>
    </row>
    <row r="472" spans="1:17" x14ac:dyDescent="0.25">
      <c r="A472" s="6"/>
      <c r="D472" s="1"/>
      <c r="E472" s="1"/>
      <c r="F472" s="2"/>
      <c r="G472" s="2"/>
      <c r="H472" s="2"/>
      <c r="I472" s="2"/>
      <c r="J472" s="2"/>
    </row>
    <row r="473" spans="1:17" x14ac:dyDescent="0.25">
      <c r="A473" s="6"/>
      <c r="D473" s="1"/>
      <c r="E473" s="1"/>
      <c r="F473" s="2"/>
      <c r="G473" s="2"/>
      <c r="H473" s="2"/>
      <c r="I473" s="2"/>
      <c r="J473" s="2"/>
    </row>
    <row r="474" spans="1:17" x14ac:dyDescent="0.25">
      <c r="A474" s="6"/>
      <c r="D474" s="1"/>
      <c r="E474" s="1"/>
      <c r="F474" s="2"/>
      <c r="G474" s="2"/>
      <c r="H474" s="2"/>
      <c r="I474" s="2"/>
      <c r="J474" s="2"/>
    </row>
    <row r="475" spans="1:17" x14ac:dyDescent="0.25">
      <c r="A475" s="6"/>
      <c r="D475" s="1"/>
      <c r="E475" s="1"/>
      <c r="F475" s="2"/>
      <c r="G475" s="2"/>
      <c r="H475" s="2"/>
      <c r="I475" s="2"/>
      <c r="J475" s="2"/>
      <c r="L475" s="2"/>
      <c r="M475" s="2"/>
      <c r="N475" s="2"/>
      <c r="O475" s="2"/>
      <c r="P475" s="2"/>
      <c r="Q475" s="2"/>
    </row>
    <row r="476" spans="1:17" x14ac:dyDescent="0.25">
      <c r="A476" s="6"/>
      <c r="D476" s="1"/>
      <c r="E476" s="1"/>
      <c r="F476" s="2"/>
      <c r="G476" s="2"/>
      <c r="H476" s="2"/>
      <c r="I476" s="2"/>
      <c r="J476" s="2"/>
    </row>
    <row r="477" spans="1:17" x14ac:dyDescent="0.25">
      <c r="A477" s="6"/>
      <c r="D477" s="1"/>
      <c r="E477" s="1"/>
      <c r="F477" s="2"/>
      <c r="G477" s="2"/>
      <c r="H477" s="2"/>
      <c r="I477" s="2"/>
      <c r="J477" s="2"/>
    </row>
    <row r="478" spans="1:17" x14ac:dyDescent="0.25">
      <c r="A478" s="6"/>
      <c r="D478" s="1"/>
      <c r="E478" s="1"/>
      <c r="F478" s="2"/>
      <c r="G478" s="2"/>
      <c r="H478" s="2"/>
      <c r="I478" s="2"/>
      <c r="J478" s="2"/>
    </row>
    <row r="479" spans="1:17" x14ac:dyDescent="0.25">
      <c r="A479" s="6"/>
      <c r="D479" s="1"/>
      <c r="E479" s="1"/>
      <c r="F479" s="2"/>
      <c r="G479" s="2"/>
      <c r="H479" s="2"/>
      <c r="I479" s="2"/>
      <c r="J479" s="2"/>
    </row>
    <row r="480" spans="1:17" x14ac:dyDescent="0.25">
      <c r="A480" s="6"/>
      <c r="D480" s="1"/>
      <c r="E480" s="1"/>
      <c r="F480" s="2"/>
      <c r="G480" s="2"/>
      <c r="H480" s="2"/>
      <c r="I480" s="2"/>
      <c r="J480" s="2"/>
    </row>
    <row r="481" spans="1:17" x14ac:dyDescent="0.25">
      <c r="A481" s="6"/>
      <c r="D481" s="1"/>
      <c r="E481" s="1"/>
      <c r="F481" s="2"/>
      <c r="G481" s="2"/>
      <c r="H481" s="2"/>
      <c r="I481" s="2"/>
      <c r="J481" s="2"/>
      <c r="L481" s="2"/>
      <c r="M481" s="2"/>
      <c r="N481" s="2"/>
      <c r="O481" s="2"/>
      <c r="P481" s="2"/>
      <c r="Q481" s="2"/>
    </row>
    <row r="482" spans="1:17" x14ac:dyDescent="0.25">
      <c r="A482" s="6"/>
      <c r="D482" s="1"/>
      <c r="E482" s="1"/>
      <c r="F482" s="2"/>
      <c r="G482" s="2"/>
      <c r="H482" s="2"/>
      <c r="I482" s="2"/>
      <c r="J482" s="2"/>
    </row>
    <row r="483" spans="1:17" x14ac:dyDescent="0.25">
      <c r="A483" s="6"/>
      <c r="D483" s="1"/>
      <c r="E483" s="1"/>
      <c r="F483" s="2"/>
      <c r="G483" s="2"/>
      <c r="H483" s="2"/>
      <c r="I483" s="2"/>
      <c r="J483" s="2"/>
    </row>
    <row r="484" spans="1:17" x14ac:dyDescent="0.25">
      <c r="A484" s="6"/>
      <c r="D484" s="1"/>
      <c r="E484" s="1"/>
      <c r="F484" s="2"/>
      <c r="G484" s="2"/>
      <c r="H484" s="2"/>
      <c r="I484" s="2"/>
      <c r="J484" s="2"/>
    </row>
    <row r="485" spans="1:17" x14ac:dyDescent="0.25">
      <c r="A485" s="6"/>
      <c r="D485" s="1"/>
      <c r="E485" s="1"/>
      <c r="F485" s="2"/>
      <c r="G485" s="2"/>
      <c r="H485" s="2"/>
      <c r="I485" s="2"/>
      <c r="J485" s="2"/>
    </row>
    <row r="486" spans="1:17" x14ac:dyDescent="0.25">
      <c r="A486" s="6"/>
      <c r="D486" s="1"/>
      <c r="E486" s="1"/>
      <c r="F486" s="2"/>
      <c r="G486" s="2"/>
      <c r="H486" s="2"/>
      <c r="I486" s="2"/>
      <c r="J486" s="2"/>
    </row>
    <row r="487" spans="1:17" x14ac:dyDescent="0.25">
      <c r="A487" s="6"/>
      <c r="D487" s="1"/>
      <c r="E487" s="1"/>
      <c r="F487" s="2"/>
      <c r="G487" s="2"/>
      <c r="H487" s="2"/>
      <c r="I487" s="2"/>
      <c r="J487" s="2"/>
      <c r="L487" s="2"/>
      <c r="M487" s="2"/>
      <c r="N487" s="2"/>
      <c r="O487" s="2"/>
      <c r="P487" s="2"/>
      <c r="Q487" s="2"/>
    </row>
    <row r="488" spans="1:17" x14ac:dyDescent="0.25">
      <c r="A488" s="6"/>
      <c r="D488" s="1"/>
      <c r="E488" s="1"/>
      <c r="F488" s="2"/>
      <c r="G488" s="2"/>
      <c r="H488" s="2"/>
      <c r="I488" s="2"/>
      <c r="J488" s="2"/>
    </row>
    <row r="489" spans="1:17" x14ac:dyDescent="0.25">
      <c r="A489" s="6"/>
      <c r="D489" s="1"/>
      <c r="E489" s="1"/>
      <c r="F489" s="2"/>
      <c r="G489" s="2"/>
      <c r="H489" s="2"/>
      <c r="I489" s="2"/>
      <c r="J489" s="2"/>
    </row>
    <row r="490" spans="1:17" x14ac:dyDescent="0.25">
      <c r="A490" s="6"/>
      <c r="D490" s="1"/>
      <c r="E490" s="1"/>
      <c r="F490" s="2"/>
      <c r="G490" s="2"/>
      <c r="H490" s="2"/>
      <c r="I490" s="2"/>
      <c r="J490" s="2"/>
    </row>
    <row r="491" spans="1:17" x14ac:dyDescent="0.25">
      <c r="A491" s="6"/>
      <c r="D491" s="1"/>
      <c r="E491" s="1"/>
      <c r="F491" s="2"/>
      <c r="G491" s="2"/>
      <c r="H491" s="2"/>
      <c r="I491" s="2"/>
      <c r="J491" s="2"/>
    </row>
    <row r="492" spans="1:17" x14ac:dyDescent="0.25">
      <c r="A492" s="6"/>
      <c r="D492" s="1"/>
      <c r="E492" s="1"/>
      <c r="F492" s="2"/>
      <c r="G492" s="2"/>
      <c r="H492" s="2"/>
      <c r="I492" s="2"/>
      <c r="J492" s="2"/>
    </row>
    <row r="493" spans="1:17" x14ac:dyDescent="0.25">
      <c r="A493" s="6"/>
      <c r="D493" s="1"/>
      <c r="E493" s="1"/>
      <c r="F493" s="2"/>
      <c r="G493" s="2"/>
      <c r="H493" s="2"/>
      <c r="I493" s="2"/>
      <c r="J493" s="2"/>
    </row>
    <row r="494" spans="1:17" x14ac:dyDescent="0.25">
      <c r="A494" s="6"/>
      <c r="D494" s="1"/>
      <c r="E494" s="1"/>
      <c r="F494" s="2"/>
      <c r="G494" s="2"/>
      <c r="H494" s="2"/>
      <c r="I494" s="2"/>
      <c r="J494" s="2"/>
    </row>
    <row r="495" spans="1:17" x14ac:dyDescent="0.25">
      <c r="A495" s="6"/>
      <c r="D495" s="1"/>
      <c r="E495" s="1"/>
      <c r="F495" s="2"/>
      <c r="G495" s="2"/>
      <c r="H495" s="2"/>
      <c r="I495" s="2"/>
      <c r="J495" s="2"/>
    </row>
    <row r="496" spans="1:17" x14ac:dyDescent="0.25">
      <c r="A496" s="6"/>
      <c r="D496" s="1"/>
      <c r="E496" s="1"/>
      <c r="F496" s="2"/>
      <c r="G496" s="2"/>
      <c r="H496" s="2"/>
      <c r="I496" s="2"/>
      <c r="J496" s="2"/>
    </row>
    <row r="497" spans="1:10" x14ac:dyDescent="0.25">
      <c r="A497" s="6"/>
      <c r="D497" s="1"/>
      <c r="E497" s="1"/>
      <c r="F497" s="2"/>
      <c r="G497" s="2"/>
      <c r="H497" s="2"/>
      <c r="I497" s="2"/>
      <c r="J497" s="2"/>
    </row>
    <row r="498" spans="1:10" x14ac:dyDescent="0.25">
      <c r="A498" s="6"/>
      <c r="D498" s="1"/>
      <c r="E498" s="1"/>
      <c r="F498" s="2"/>
      <c r="G498" s="2"/>
      <c r="H498" s="2"/>
      <c r="I498" s="2"/>
      <c r="J498" s="2"/>
    </row>
    <row r="499" spans="1:10" x14ac:dyDescent="0.25">
      <c r="A499" s="6"/>
      <c r="D499" s="1"/>
      <c r="E499" s="1"/>
      <c r="F499" s="2"/>
      <c r="G499" s="2"/>
      <c r="H499" s="2"/>
      <c r="I499" s="2"/>
      <c r="J499" s="2"/>
    </row>
    <row r="500" spans="1:10" x14ac:dyDescent="0.25">
      <c r="A500" s="6"/>
      <c r="D500" s="1"/>
      <c r="E500" s="1"/>
      <c r="F500" s="2"/>
      <c r="G500" s="2"/>
      <c r="H500" s="2"/>
      <c r="I500" s="2"/>
      <c r="J500" s="2"/>
    </row>
    <row r="501" spans="1:10" x14ac:dyDescent="0.25">
      <c r="A501" s="6"/>
      <c r="D501" s="1"/>
      <c r="E501" s="1"/>
      <c r="F501" s="2"/>
      <c r="G501" s="2"/>
      <c r="H501" s="2"/>
      <c r="I501" s="2"/>
      <c r="J501" s="2"/>
    </row>
    <row r="502" spans="1:10" x14ac:dyDescent="0.25">
      <c r="A502" s="6"/>
      <c r="D502" s="1"/>
      <c r="E502" s="1"/>
      <c r="F502" s="2"/>
      <c r="G502" s="2"/>
      <c r="H502" s="2"/>
      <c r="I502" s="2"/>
      <c r="J502" s="2"/>
    </row>
    <row r="503" spans="1:10" x14ac:dyDescent="0.25">
      <c r="A503" s="6"/>
      <c r="D503" s="1"/>
      <c r="E503" s="1"/>
      <c r="F503" s="2"/>
      <c r="G503" s="2"/>
      <c r="H503" s="2"/>
      <c r="I503" s="2"/>
      <c r="J503" s="2"/>
    </row>
    <row r="504" spans="1:10" x14ac:dyDescent="0.25">
      <c r="A504" s="6"/>
      <c r="D504" s="1"/>
      <c r="E504" s="1"/>
      <c r="F504" s="2"/>
      <c r="G504" s="2"/>
      <c r="H504" s="2"/>
      <c r="I504" s="2"/>
      <c r="J504" s="2"/>
    </row>
    <row r="505" spans="1:10" x14ac:dyDescent="0.25">
      <c r="A505" s="6"/>
      <c r="D505" s="1"/>
      <c r="E505" s="1"/>
      <c r="F505" s="2"/>
      <c r="G505" s="2"/>
      <c r="H505" s="2"/>
      <c r="I505" s="2"/>
      <c r="J505" s="2"/>
    </row>
    <row r="506" spans="1:10" x14ac:dyDescent="0.25">
      <c r="A506" s="6"/>
      <c r="D506" s="1"/>
      <c r="E506" s="1"/>
      <c r="F506" s="2"/>
      <c r="G506" s="2"/>
      <c r="H506" s="2"/>
      <c r="I506" s="2"/>
      <c r="J506" s="2"/>
    </row>
    <row r="507" spans="1:10" x14ac:dyDescent="0.25">
      <c r="A507" s="6"/>
      <c r="D507" s="1"/>
      <c r="E507" s="1"/>
      <c r="F507" s="2"/>
      <c r="G507" s="2"/>
      <c r="H507" s="2"/>
      <c r="I507" s="2"/>
      <c r="J507" s="2"/>
    </row>
    <row r="508" spans="1:10" x14ac:dyDescent="0.25">
      <c r="A508" s="6"/>
      <c r="D508" s="1"/>
      <c r="E508" s="1"/>
      <c r="F508" s="2"/>
      <c r="G508" s="2"/>
      <c r="H508" s="2"/>
      <c r="I508" s="2"/>
      <c r="J508" s="2"/>
    </row>
    <row r="509" spans="1:10" x14ac:dyDescent="0.25">
      <c r="A509" s="6"/>
      <c r="D509" s="1"/>
      <c r="E509" s="1"/>
      <c r="F509" s="2"/>
      <c r="G509" s="2"/>
      <c r="H509" s="2"/>
      <c r="I509" s="2"/>
      <c r="J509" s="2"/>
    </row>
    <row r="510" spans="1:10" x14ac:dyDescent="0.25">
      <c r="A510" s="6"/>
      <c r="D510" s="1"/>
      <c r="E510" s="1"/>
      <c r="F510" s="2"/>
      <c r="G510" s="2"/>
      <c r="H510" s="2"/>
      <c r="I510" s="2"/>
      <c r="J510" s="2"/>
    </row>
    <row r="511" spans="1:10" x14ac:dyDescent="0.25">
      <c r="A511" s="6"/>
      <c r="D511" s="1"/>
      <c r="E511" s="1"/>
      <c r="F511" s="2"/>
      <c r="G511" s="2"/>
      <c r="H511" s="2"/>
      <c r="I511" s="2"/>
      <c r="J511" s="2"/>
    </row>
    <row r="512" spans="1:10" x14ac:dyDescent="0.25">
      <c r="A512" s="6"/>
      <c r="D512" s="1"/>
      <c r="E512" s="1"/>
      <c r="F512" s="2"/>
      <c r="G512" s="2"/>
      <c r="H512" s="2"/>
      <c r="I512" s="2"/>
      <c r="J512" s="2"/>
    </row>
    <row r="513" spans="1:10" x14ac:dyDescent="0.25">
      <c r="A513" s="6"/>
      <c r="D513" s="1"/>
      <c r="E513" s="1"/>
      <c r="F513" s="2"/>
      <c r="G513" s="2"/>
      <c r="H513" s="2"/>
      <c r="I513" s="2"/>
      <c r="J513" s="2"/>
    </row>
    <row r="514" spans="1:10" x14ac:dyDescent="0.25">
      <c r="A514" s="6"/>
      <c r="D514" s="1"/>
      <c r="E514" s="1"/>
      <c r="F514" s="2"/>
      <c r="G514" s="2"/>
      <c r="H514" s="2"/>
      <c r="I514" s="2"/>
      <c r="J514" s="2"/>
    </row>
    <row r="515" spans="1:10" x14ac:dyDescent="0.25">
      <c r="A515" s="6"/>
      <c r="D515" s="1"/>
      <c r="E515" s="1"/>
      <c r="F515" s="2"/>
      <c r="G515" s="2"/>
      <c r="H515" s="2"/>
      <c r="I515" s="2"/>
      <c r="J515" s="2"/>
    </row>
    <row r="516" spans="1:10" x14ac:dyDescent="0.25">
      <c r="A516" s="6"/>
      <c r="D516" s="1"/>
      <c r="E516" s="1"/>
      <c r="F516" s="2"/>
      <c r="G516" s="2"/>
      <c r="H516" s="2"/>
      <c r="I516" s="2"/>
      <c r="J516" s="2"/>
    </row>
    <row r="517" spans="1:10" x14ac:dyDescent="0.25">
      <c r="A517" s="6"/>
      <c r="D517" s="1"/>
      <c r="E517" s="1"/>
      <c r="F517" s="2"/>
      <c r="G517" s="2"/>
      <c r="H517" s="2"/>
      <c r="I517" s="2"/>
      <c r="J517" s="2"/>
    </row>
    <row r="518" spans="1:10" x14ac:dyDescent="0.25">
      <c r="A518" s="6"/>
      <c r="D518" s="1"/>
      <c r="E518" s="1"/>
      <c r="F518" s="2"/>
      <c r="G518" s="2"/>
      <c r="H518" s="2"/>
      <c r="I518" s="2"/>
      <c r="J518" s="2"/>
    </row>
    <row r="519" spans="1:10" x14ac:dyDescent="0.25">
      <c r="A519" s="6"/>
      <c r="D519" s="1"/>
      <c r="E519" s="1"/>
      <c r="F519" s="2"/>
      <c r="G519" s="2"/>
      <c r="H519" s="2"/>
      <c r="I519" s="2"/>
      <c r="J519" s="2"/>
    </row>
    <row r="520" spans="1:10" x14ac:dyDescent="0.25">
      <c r="A520" s="6"/>
      <c r="D520" s="1"/>
      <c r="E520" s="1"/>
      <c r="F520" s="2"/>
      <c r="G520" s="2"/>
      <c r="H520" s="2"/>
      <c r="I520" s="2"/>
      <c r="J520" s="2"/>
    </row>
    <row r="521" spans="1:10" x14ac:dyDescent="0.25">
      <c r="A521" s="6"/>
      <c r="D521" s="1"/>
      <c r="E521" s="1"/>
      <c r="F521" s="2"/>
      <c r="G521" s="2"/>
      <c r="H521" s="2"/>
      <c r="I521" s="2"/>
      <c r="J521" s="2"/>
    </row>
    <row r="522" spans="1:10" x14ac:dyDescent="0.25">
      <c r="A522" s="6"/>
      <c r="D522" s="1"/>
      <c r="E522" s="1"/>
      <c r="F522" s="2"/>
      <c r="G522" s="2"/>
      <c r="H522" s="2"/>
      <c r="I522" s="2"/>
      <c r="J522" s="2"/>
    </row>
    <row r="523" spans="1:10" x14ac:dyDescent="0.25">
      <c r="A523" s="6"/>
      <c r="D523" s="1"/>
      <c r="E523" s="1"/>
      <c r="F523" s="2"/>
      <c r="G523" s="2"/>
      <c r="H523" s="2"/>
      <c r="I523" s="2"/>
      <c r="J523" s="2"/>
    </row>
    <row r="524" spans="1:10" x14ac:dyDescent="0.25">
      <c r="A524" s="6"/>
      <c r="D524" s="1"/>
      <c r="E524" s="1"/>
      <c r="F524" s="2"/>
      <c r="G524" s="2"/>
      <c r="H524" s="2"/>
      <c r="I524" s="2"/>
      <c r="J524" s="2"/>
    </row>
    <row r="525" spans="1:10" x14ac:dyDescent="0.25">
      <c r="A525" s="6"/>
      <c r="D525" s="1"/>
      <c r="E525" s="1"/>
      <c r="F525" s="2"/>
      <c r="G525" s="2"/>
      <c r="H525" s="2"/>
      <c r="I525" s="2"/>
      <c r="J525" s="2"/>
    </row>
    <row r="526" spans="1:10" x14ac:dyDescent="0.25">
      <c r="A526" s="6"/>
      <c r="D526" s="1"/>
      <c r="E526" s="1"/>
      <c r="F526" s="2"/>
      <c r="G526" s="2"/>
      <c r="H526" s="2"/>
      <c r="I526" s="2"/>
      <c r="J526" s="2"/>
    </row>
    <row r="527" spans="1:10" x14ac:dyDescent="0.25">
      <c r="A527" s="6"/>
      <c r="D527" s="1"/>
      <c r="E527" s="1"/>
      <c r="F527" s="2"/>
      <c r="G527" s="2"/>
      <c r="H527" s="2"/>
      <c r="I527" s="2"/>
      <c r="J527" s="2"/>
    </row>
    <row r="528" spans="1:10" x14ac:dyDescent="0.25">
      <c r="A528" s="6"/>
      <c r="D528" s="1"/>
      <c r="E528" s="1"/>
      <c r="F528" s="2"/>
      <c r="G528" s="2"/>
      <c r="H528" s="2"/>
      <c r="I528" s="2"/>
      <c r="J528" s="2"/>
    </row>
    <row r="529" spans="1:10" x14ac:dyDescent="0.25">
      <c r="A529" s="6"/>
      <c r="D529" s="1"/>
      <c r="E529" s="1"/>
      <c r="F529" s="2"/>
      <c r="G529" s="2"/>
      <c r="H529" s="2"/>
      <c r="I529" s="2"/>
      <c r="J529" s="2"/>
    </row>
    <row r="530" spans="1:10" x14ac:dyDescent="0.25">
      <c r="A530" s="6"/>
      <c r="D530" s="1"/>
      <c r="E530" s="1"/>
      <c r="F530" s="2"/>
      <c r="G530" s="2"/>
      <c r="H530" s="2"/>
      <c r="I530" s="2"/>
      <c r="J530" s="2"/>
    </row>
    <row r="531" spans="1:10" x14ac:dyDescent="0.25">
      <c r="A531" s="6"/>
      <c r="D531" s="1"/>
      <c r="E531" s="1"/>
      <c r="F531" s="2"/>
      <c r="G531" s="2"/>
      <c r="H531" s="2"/>
      <c r="I531" s="2"/>
      <c r="J531" s="2"/>
    </row>
    <row r="532" spans="1:10" x14ac:dyDescent="0.25">
      <c r="A532" s="6"/>
      <c r="D532" s="1"/>
      <c r="E532" s="1"/>
      <c r="F532" s="2"/>
      <c r="G532" s="2"/>
      <c r="H532" s="2"/>
      <c r="I532" s="2"/>
      <c r="J532" s="2"/>
    </row>
    <row r="533" spans="1:10" x14ac:dyDescent="0.25">
      <c r="A533" s="6"/>
      <c r="D533" s="1"/>
      <c r="E533" s="1"/>
      <c r="F533" s="2"/>
      <c r="G533" s="2"/>
      <c r="H533" s="2"/>
      <c r="I533" s="2"/>
      <c r="J533" s="2"/>
    </row>
    <row r="534" spans="1:10" x14ac:dyDescent="0.25">
      <c r="A534" s="6"/>
      <c r="D534" s="1"/>
      <c r="E534" s="1"/>
      <c r="F534" s="2"/>
      <c r="G534" s="2"/>
      <c r="H534" s="2"/>
      <c r="I534" s="2"/>
      <c r="J534" s="2"/>
    </row>
    <row r="535" spans="1:10" x14ac:dyDescent="0.25">
      <c r="A535" s="6"/>
      <c r="D535" s="1"/>
      <c r="E535" s="1"/>
      <c r="F535" s="2"/>
      <c r="G535" s="2"/>
      <c r="H535" s="2"/>
      <c r="I535" s="2"/>
      <c r="J535" s="2"/>
    </row>
    <row r="536" spans="1:10" x14ac:dyDescent="0.25">
      <c r="A536" s="6"/>
      <c r="D536" s="1"/>
      <c r="E536" s="1"/>
      <c r="F536" s="2"/>
      <c r="G536" s="2"/>
      <c r="H536" s="2"/>
      <c r="I536" s="2"/>
      <c r="J536" s="2"/>
    </row>
    <row r="537" spans="1:10" x14ac:dyDescent="0.25">
      <c r="A537" s="6"/>
      <c r="D537" s="1"/>
      <c r="E537" s="1"/>
      <c r="F537" s="2"/>
      <c r="G537" s="2"/>
      <c r="H537" s="2"/>
      <c r="I537" s="2"/>
      <c r="J537" s="2"/>
    </row>
    <row r="538" spans="1:10" x14ac:dyDescent="0.25">
      <c r="A538" s="6"/>
      <c r="D538" s="1"/>
      <c r="E538" s="1"/>
      <c r="F538" s="2"/>
      <c r="G538" s="2"/>
      <c r="H538" s="2"/>
      <c r="I538" s="2"/>
      <c r="J538" s="2"/>
    </row>
    <row r="539" spans="1:10" x14ac:dyDescent="0.25">
      <c r="A539" s="6"/>
      <c r="D539" s="1"/>
      <c r="E539" s="1"/>
      <c r="F539" s="2"/>
      <c r="G539" s="2"/>
      <c r="H539" s="2"/>
      <c r="I539" s="2"/>
      <c r="J539" s="2"/>
    </row>
    <row r="540" spans="1:10" x14ac:dyDescent="0.25">
      <c r="A540" s="6"/>
      <c r="D540" s="1"/>
      <c r="E540" s="1"/>
      <c r="F540" s="2"/>
      <c r="G540" s="2"/>
      <c r="H540" s="2"/>
      <c r="I540" s="2"/>
      <c r="J540" s="2"/>
    </row>
    <row r="541" spans="1:10" x14ac:dyDescent="0.25">
      <c r="A541" s="6"/>
      <c r="D541" s="1"/>
      <c r="E541" s="1"/>
      <c r="F541" s="2"/>
      <c r="G541" s="2"/>
      <c r="H541" s="2"/>
      <c r="I541" s="2"/>
      <c r="J541" s="2"/>
    </row>
    <row r="542" spans="1:10" x14ac:dyDescent="0.25">
      <c r="A542" s="6"/>
      <c r="D542" s="1"/>
      <c r="E542" s="1"/>
      <c r="F542" s="2"/>
      <c r="G542" s="2"/>
      <c r="H542" s="2"/>
      <c r="I542" s="2"/>
      <c r="J542" s="2"/>
    </row>
    <row r="543" spans="1:10" x14ac:dyDescent="0.25">
      <c r="A543" s="6"/>
      <c r="D543" s="1"/>
      <c r="E543" s="1"/>
      <c r="F543" s="2"/>
      <c r="G543" s="2"/>
      <c r="H543" s="2"/>
      <c r="I543" s="2"/>
      <c r="J543" s="2"/>
    </row>
    <row r="544" spans="1:10" x14ac:dyDescent="0.25">
      <c r="A544" s="6"/>
      <c r="D544" s="1"/>
      <c r="E544" s="1"/>
      <c r="F544" s="2"/>
      <c r="G544" s="2"/>
      <c r="H544" s="2"/>
      <c r="I544" s="2"/>
      <c r="J544" s="2"/>
    </row>
    <row r="545" spans="1:10" x14ac:dyDescent="0.25">
      <c r="A545" s="6"/>
      <c r="D545" s="1"/>
      <c r="E545" s="1"/>
      <c r="F545" s="2"/>
      <c r="G545" s="2"/>
      <c r="H545" s="2"/>
      <c r="I545" s="2"/>
      <c r="J545" s="2"/>
    </row>
    <row r="546" spans="1:10" x14ac:dyDescent="0.25">
      <c r="A546" s="6"/>
      <c r="D546" s="1"/>
      <c r="E546" s="1"/>
      <c r="F546" s="2"/>
      <c r="G546" s="2"/>
      <c r="H546" s="2"/>
      <c r="I546" s="2"/>
      <c r="J546" s="2"/>
    </row>
    <row r="547" spans="1:10" x14ac:dyDescent="0.25">
      <c r="A547" s="6"/>
      <c r="D547" s="1"/>
      <c r="E547" s="1"/>
      <c r="F547" s="2"/>
      <c r="G547" s="2"/>
      <c r="H547" s="2"/>
      <c r="I547" s="2"/>
      <c r="J547" s="2"/>
    </row>
    <row r="548" spans="1:10" x14ac:dyDescent="0.25">
      <c r="A548" s="6"/>
      <c r="D548" s="1"/>
      <c r="E548" s="1"/>
      <c r="F548" s="2"/>
      <c r="G548" s="2"/>
      <c r="H548" s="2"/>
      <c r="I548" s="2"/>
      <c r="J548" s="2"/>
    </row>
    <row r="549" spans="1:10" x14ac:dyDescent="0.25">
      <c r="A549" s="6"/>
      <c r="D549" s="1"/>
      <c r="E549" s="1"/>
      <c r="F549" s="2"/>
      <c r="G549" s="2"/>
      <c r="H549" s="2"/>
      <c r="I549" s="2"/>
      <c r="J549" s="2"/>
    </row>
    <row r="550" spans="1:10" x14ac:dyDescent="0.25">
      <c r="A550" s="6"/>
      <c r="D550" s="1"/>
      <c r="E550" s="1"/>
      <c r="F550" s="2"/>
      <c r="G550" s="2"/>
      <c r="H550" s="2"/>
      <c r="I550" s="2"/>
      <c r="J550" s="2"/>
    </row>
    <row r="551" spans="1:10" x14ac:dyDescent="0.25">
      <c r="A551" s="6"/>
      <c r="D551" s="1"/>
      <c r="E551" s="1"/>
      <c r="F551" s="2"/>
      <c r="G551" s="2"/>
      <c r="H551" s="2"/>
      <c r="I551" s="2"/>
      <c r="J551" s="2"/>
    </row>
    <row r="552" spans="1:10" x14ac:dyDescent="0.25">
      <c r="A552" s="6"/>
      <c r="D552" s="1"/>
      <c r="E552" s="1"/>
      <c r="F552" s="2"/>
      <c r="G552" s="2"/>
      <c r="H552" s="2"/>
      <c r="I552" s="2"/>
      <c r="J552" s="2"/>
    </row>
    <row r="553" spans="1:10" x14ac:dyDescent="0.25">
      <c r="A553" s="6"/>
      <c r="D553" s="1"/>
      <c r="E553" s="1"/>
      <c r="F553" s="2"/>
      <c r="G553" s="2"/>
      <c r="H553" s="2"/>
      <c r="I553" s="2"/>
      <c r="J553" s="2"/>
    </row>
    <row r="554" spans="1:10" x14ac:dyDescent="0.25">
      <c r="A554" s="6"/>
      <c r="D554" s="1"/>
      <c r="E554" s="1"/>
      <c r="F554" s="2"/>
      <c r="G554" s="2"/>
      <c r="H554" s="2"/>
      <c r="I554" s="2"/>
      <c r="J554" s="2"/>
    </row>
    <row r="555" spans="1:10" x14ac:dyDescent="0.25">
      <c r="A555" s="6"/>
      <c r="D555" s="1"/>
      <c r="E555" s="1"/>
      <c r="F555" s="2"/>
      <c r="G555" s="2"/>
      <c r="H555" s="2"/>
      <c r="I555" s="2"/>
      <c r="J555" s="2"/>
    </row>
    <row r="556" spans="1:10" x14ac:dyDescent="0.25">
      <c r="A556" s="6"/>
      <c r="D556" s="1"/>
      <c r="E556" s="1"/>
      <c r="F556" s="2"/>
      <c r="G556" s="2"/>
      <c r="H556" s="2"/>
      <c r="I556" s="2"/>
      <c r="J556" s="2"/>
    </row>
    <row r="557" spans="1:10" x14ac:dyDescent="0.25">
      <c r="A557" s="6"/>
      <c r="D557" s="1"/>
      <c r="E557" s="1"/>
      <c r="F557" s="2"/>
      <c r="G557" s="2"/>
      <c r="H557" s="2"/>
      <c r="I557" s="2"/>
      <c r="J557" s="2"/>
    </row>
    <row r="558" spans="1:10" x14ac:dyDescent="0.25">
      <c r="A558" s="6"/>
      <c r="D558" s="1"/>
      <c r="E558" s="1"/>
      <c r="F558" s="2"/>
      <c r="G558" s="2"/>
      <c r="H558" s="2"/>
      <c r="I558" s="2"/>
      <c r="J558" s="2"/>
    </row>
    <row r="559" spans="1:10" x14ac:dyDescent="0.25">
      <c r="A559" s="6"/>
      <c r="D559" s="1"/>
      <c r="E559" s="1"/>
      <c r="F559" s="2"/>
      <c r="G559" s="2"/>
      <c r="H559" s="2"/>
      <c r="I559" s="2"/>
      <c r="J559" s="2"/>
    </row>
    <row r="560" spans="1:10" x14ac:dyDescent="0.25">
      <c r="A560" s="6"/>
      <c r="D560" s="1"/>
      <c r="E560" s="1"/>
      <c r="F560" s="2"/>
      <c r="G560" s="2"/>
      <c r="H560" s="2"/>
      <c r="I560" s="2"/>
      <c r="J560" s="2"/>
    </row>
    <row r="561" spans="1:10" x14ac:dyDescent="0.25">
      <c r="A561" s="6"/>
      <c r="D561" s="1"/>
      <c r="E561" s="1"/>
      <c r="F561" s="2"/>
      <c r="G561" s="2"/>
      <c r="H561" s="2"/>
      <c r="I561" s="2"/>
      <c r="J561" s="2"/>
    </row>
    <row r="562" spans="1:10" x14ac:dyDescent="0.25">
      <c r="A562" s="6"/>
      <c r="D562" s="1"/>
      <c r="E562" s="1"/>
      <c r="F562" s="2"/>
      <c r="G562" s="2"/>
      <c r="H562" s="2"/>
      <c r="I562" s="2"/>
      <c r="J562" s="2"/>
    </row>
    <row r="563" spans="1:10" x14ac:dyDescent="0.25">
      <c r="A563" s="6"/>
      <c r="D563" s="1"/>
      <c r="E563" s="1"/>
      <c r="F563" s="2"/>
      <c r="G563" s="2"/>
      <c r="H563" s="2"/>
      <c r="I563" s="2"/>
      <c r="J563" s="2"/>
    </row>
    <row r="564" spans="1:10" x14ac:dyDescent="0.25">
      <c r="A564" s="6"/>
      <c r="D564" s="1"/>
      <c r="E564" s="1"/>
      <c r="F564" s="2"/>
      <c r="G564" s="2"/>
      <c r="H564" s="2"/>
      <c r="I564" s="2"/>
      <c r="J564" s="2"/>
    </row>
    <row r="565" spans="1:10" x14ac:dyDescent="0.25">
      <c r="A565" s="6"/>
      <c r="D565" s="1"/>
      <c r="E565" s="1"/>
      <c r="F565" s="2"/>
      <c r="G565" s="2"/>
      <c r="H565" s="2"/>
      <c r="I565" s="2"/>
      <c r="J565" s="2"/>
    </row>
    <row r="566" spans="1:10" x14ac:dyDescent="0.25">
      <c r="A566" s="6"/>
      <c r="D566" s="1"/>
      <c r="E566" s="1"/>
      <c r="F566" s="2"/>
      <c r="G566" s="2"/>
      <c r="H566" s="2"/>
      <c r="I566" s="2"/>
      <c r="J566" s="2"/>
    </row>
    <row r="567" spans="1:10" x14ac:dyDescent="0.25">
      <c r="A567" s="6"/>
      <c r="D567" s="1"/>
      <c r="E567" s="1"/>
      <c r="F567" s="2"/>
      <c r="G567" s="2"/>
      <c r="H567" s="2"/>
      <c r="I567" s="2"/>
      <c r="J567" s="2"/>
    </row>
    <row r="568" spans="1:10" x14ac:dyDescent="0.25">
      <c r="A568" s="6"/>
      <c r="D568" s="1"/>
      <c r="E568" s="1"/>
      <c r="F568" s="2"/>
      <c r="G568" s="2"/>
      <c r="H568" s="2"/>
      <c r="I568" s="2"/>
      <c r="J568" s="2"/>
    </row>
    <row r="569" spans="1:10" x14ac:dyDescent="0.25">
      <c r="A569" s="6"/>
      <c r="D569" s="1"/>
      <c r="E569" s="1"/>
      <c r="F569" s="2"/>
      <c r="G569" s="2"/>
      <c r="H569" s="2"/>
      <c r="I569" s="2"/>
      <c r="J569" s="2"/>
    </row>
    <row r="570" spans="1:10" x14ac:dyDescent="0.25">
      <c r="A570" s="6"/>
      <c r="D570" s="1"/>
      <c r="E570" s="1"/>
      <c r="F570" s="2"/>
      <c r="G570" s="2"/>
      <c r="H570" s="2"/>
      <c r="I570" s="2"/>
      <c r="J570" s="2"/>
    </row>
    <row r="571" spans="1:10" x14ac:dyDescent="0.25">
      <c r="A571" s="6"/>
      <c r="D571" s="1"/>
      <c r="E571" s="1"/>
      <c r="F571" s="2"/>
      <c r="G571" s="2"/>
      <c r="H571" s="2"/>
      <c r="I571" s="2"/>
      <c r="J571" s="2"/>
    </row>
    <row r="572" spans="1:10" x14ac:dyDescent="0.25">
      <c r="A572" s="6"/>
      <c r="D572" s="1"/>
      <c r="E572" s="1"/>
      <c r="F572" s="2"/>
      <c r="G572" s="2"/>
      <c r="H572" s="2"/>
      <c r="I572" s="2"/>
      <c r="J572" s="2"/>
    </row>
    <row r="573" spans="1:10" x14ac:dyDescent="0.25">
      <c r="A573" s="6"/>
      <c r="D573" s="1"/>
      <c r="E573" s="1"/>
      <c r="F573" s="2"/>
      <c r="G573" s="2"/>
      <c r="H573" s="2"/>
      <c r="I573" s="2"/>
      <c r="J573" s="2"/>
    </row>
    <row r="574" spans="1:10" x14ac:dyDescent="0.25">
      <c r="A574" s="6"/>
      <c r="D574" s="1"/>
      <c r="E574" s="1"/>
      <c r="F574" s="2"/>
      <c r="G574" s="2"/>
      <c r="H574" s="2"/>
      <c r="I574" s="2"/>
      <c r="J574" s="2"/>
    </row>
    <row r="575" spans="1:10" x14ac:dyDescent="0.25">
      <c r="A575" s="6"/>
      <c r="D575" s="1"/>
      <c r="E575" s="1"/>
      <c r="F575" s="2"/>
      <c r="G575" s="2"/>
      <c r="H575" s="2"/>
      <c r="I575" s="2"/>
      <c r="J575" s="2"/>
    </row>
    <row r="576" spans="1:10" x14ac:dyDescent="0.25">
      <c r="A576" s="6"/>
      <c r="D576" s="1"/>
      <c r="E576" s="1"/>
      <c r="F576" s="2"/>
      <c r="G576" s="2"/>
      <c r="H576" s="2"/>
      <c r="I576" s="2"/>
      <c r="J576" s="2"/>
    </row>
    <row r="577" spans="1:10" x14ac:dyDescent="0.25">
      <c r="A577" s="6"/>
      <c r="D577" s="1"/>
      <c r="E577" s="1"/>
      <c r="F577" s="2"/>
      <c r="G577" s="2"/>
      <c r="H577" s="2"/>
      <c r="I577" s="2"/>
      <c r="J577" s="2"/>
    </row>
    <row r="578" spans="1:10" x14ac:dyDescent="0.25">
      <c r="A578" s="6"/>
      <c r="D578" s="1"/>
      <c r="E578" s="1"/>
      <c r="F578" s="2"/>
      <c r="G578" s="2"/>
      <c r="H578" s="2"/>
      <c r="I578" s="2"/>
      <c r="J578" s="2"/>
    </row>
    <row r="579" spans="1:10" x14ac:dyDescent="0.25">
      <c r="A579" s="6"/>
      <c r="D579" s="1"/>
      <c r="E579" s="1"/>
      <c r="F579" s="2"/>
      <c r="G579" s="2"/>
      <c r="H579" s="2"/>
      <c r="I579" s="2"/>
      <c r="J579" s="2"/>
    </row>
    <row r="580" spans="1:10" x14ac:dyDescent="0.25">
      <c r="A580" s="6"/>
      <c r="D580" s="1"/>
      <c r="E580" s="1"/>
      <c r="F580" s="2"/>
      <c r="G580" s="2"/>
      <c r="H580" s="2"/>
      <c r="I580" s="2"/>
      <c r="J580" s="2"/>
    </row>
    <row r="581" spans="1:10" x14ac:dyDescent="0.25">
      <c r="A581" s="6"/>
      <c r="D581" s="1"/>
      <c r="E581" s="1"/>
      <c r="F581" s="2"/>
      <c r="G581" s="2"/>
      <c r="H581" s="2"/>
      <c r="I581" s="2"/>
      <c r="J581" s="2"/>
    </row>
    <row r="582" spans="1:10" x14ac:dyDescent="0.25">
      <c r="A582" s="6"/>
      <c r="D582" s="1"/>
      <c r="E582" s="1"/>
      <c r="F582" s="2"/>
      <c r="G582" s="2"/>
      <c r="H582" s="2"/>
      <c r="I582" s="2"/>
      <c r="J582" s="2"/>
    </row>
    <row r="583" spans="1:10" x14ac:dyDescent="0.25">
      <c r="A583" s="6"/>
      <c r="D583" s="1"/>
      <c r="E583" s="1"/>
      <c r="F583" s="2"/>
      <c r="G583" s="2"/>
      <c r="H583" s="2"/>
      <c r="I583" s="2"/>
      <c r="J583" s="2"/>
    </row>
    <row r="584" spans="1:10" x14ac:dyDescent="0.25">
      <c r="A584" s="6"/>
      <c r="D584" s="1"/>
      <c r="E584" s="1"/>
      <c r="F584" s="2"/>
      <c r="G584" s="2"/>
      <c r="H584" s="2"/>
      <c r="I584" s="2"/>
      <c r="J584" s="2"/>
    </row>
    <row r="585" spans="1:10" x14ac:dyDescent="0.25">
      <c r="A585" s="6"/>
      <c r="D585" s="1"/>
      <c r="E585" s="1"/>
      <c r="F585" s="2"/>
      <c r="G585" s="2"/>
      <c r="H585" s="2"/>
      <c r="I585" s="2"/>
      <c r="J585" s="2"/>
    </row>
    <row r="586" spans="1:10" x14ac:dyDescent="0.25">
      <c r="A586" s="6"/>
      <c r="D586" s="1"/>
      <c r="E586" s="1"/>
      <c r="F586" s="2"/>
      <c r="G586" s="2"/>
      <c r="H586" s="2"/>
      <c r="I586" s="2"/>
      <c r="J586" s="2"/>
    </row>
    <row r="587" spans="1:10" x14ac:dyDescent="0.25">
      <c r="A587" s="6"/>
      <c r="D587" s="1"/>
      <c r="E587" s="1"/>
      <c r="F587" s="2"/>
      <c r="G587" s="2"/>
      <c r="H587" s="2"/>
      <c r="I587" s="2"/>
      <c r="J587" s="2"/>
    </row>
    <row r="588" spans="1:10" x14ac:dyDescent="0.25">
      <c r="A588" s="6"/>
      <c r="D588" s="1"/>
      <c r="E588" s="1"/>
      <c r="F588" s="2"/>
      <c r="G588" s="2"/>
      <c r="H588" s="2"/>
      <c r="I588" s="2"/>
      <c r="J588" s="2"/>
    </row>
    <row r="589" spans="1:10" x14ac:dyDescent="0.25">
      <c r="A589" s="6"/>
      <c r="D589" s="1"/>
      <c r="E589" s="1"/>
      <c r="F589" s="2"/>
      <c r="G589" s="2"/>
      <c r="H589" s="2"/>
      <c r="I589" s="2"/>
      <c r="J589" s="2"/>
    </row>
    <row r="590" spans="1:10" x14ac:dyDescent="0.25">
      <c r="A590" s="6"/>
      <c r="D590" s="1"/>
      <c r="E590" s="1"/>
      <c r="F590" s="2"/>
      <c r="G590" s="2"/>
      <c r="H590" s="2"/>
      <c r="I590" s="2"/>
      <c r="J590" s="2"/>
    </row>
    <row r="591" spans="1:10" x14ac:dyDescent="0.25">
      <c r="A591" s="6"/>
      <c r="D591" s="1"/>
      <c r="E591" s="1"/>
      <c r="F591" s="2"/>
      <c r="G591" s="2"/>
      <c r="H591" s="2"/>
      <c r="I591" s="2"/>
      <c r="J591" s="2"/>
    </row>
    <row r="592" spans="1:10" x14ac:dyDescent="0.25">
      <c r="A592" s="6"/>
      <c r="D592" s="1"/>
      <c r="E592" s="1"/>
      <c r="F592" s="2"/>
      <c r="G592" s="2"/>
      <c r="H592" s="2"/>
      <c r="I592" s="2"/>
      <c r="J592" s="2"/>
    </row>
    <row r="593" spans="1:10" x14ac:dyDescent="0.25">
      <c r="A593" s="6"/>
      <c r="D593" s="1"/>
      <c r="E593" s="1"/>
      <c r="F593" s="2"/>
      <c r="G593" s="2"/>
      <c r="H593" s="2"/>
      <c r="I593" s="2"/>
      <c r="J593" s="2"/>
    </row>
    <row r="594" spans="1:10" x14ac:dyDescent="0.25">
      <c r="A594" s="6"/>
      <c r="D594" s="1"/>
      <c r="E594" s="1"/>
      <c r="F594" s="2"/>
      <c r="G594" s="2"/>
      <c r="H594" s="2"/>
      <c r="I594" s="2"/>
      <c r="J594" s="2"/>
    </row>
    <row r="595" spans="1:10" x14ac:dyDescent="0.25">
      <c r="A595" s="6"/>
      <c r="D595" s="1"/>
      <c r="E595" s="1"/>
      <c r="F595" s="2"/>
      <c r="G595" s="2"/>
      <c r="H595" s="2"/>
      <c r="I595" s="2"/>
      <c r="J595" s="2"/>
    </row>
    <row r="596" spans="1:10" x14ac:dyDescent="0.25">
      <c r="A596" s="6"/>
      <c r="D596" s="1"/>
      <c r="E596" s="1"/>
      <c r="F596" s="2"/>
      <c r="G596" s="2"/>
      <c r="H596" s="2"/>
      <c r="I596" s="2"/>
      <c r="J596" s="2"/>
    </row>
    <row r="597" spans="1:10" x14ac:dyDescent="0.25">
      <c r="A597" s="6"/>
      <c r="D597" s="1"/>
      <c r="E597" s="1"/>
      <c r="F597" s="2"/>
      <c r="G597" s="2"/>
      <c r="H597" s="2"/>
      <c r="I597" s="2"/>
      <c r="J597" s="2"/>
    </row>
    <row r="598" spans="1:10" x14ac:dyDescent="0.25">
      <c r="A598" s="6"/>
      <c r="D598" s="1"/>
      <c r="E598" s="1"/>
      <c r="F598" s="2"/>
      <c r="G598" s="2"/>
      <c r="H598" s="2"/>
      <c r="I598" s="2"/>
      <c r="J598" s="2"/>
    </row>
    <row r="599" spans="1:10" x14ac:dyDescent="0.25">
      <c r="A599" s="6"/>
      <c r="D599" s="1"/>
      <c r="E599" s="1"/>
      <c r="F599" s="2"/>
      <c r="G599" s="2"/>
      <c r="H599" s="2"/>
      <c r="I599" s="2"/>
      <c r="J599" s="2"/>
    </row>
    <row r="600" spans="1:10" x14ac:dyDescent="0.25">
      <c r="A600" s="6"/>
      <c r="D600" s="1"/>
      <c r="E600" s="1"/>
      <c r="F600" s="2"/>
      <c r="G600" s="2"/>
      <c r="H600" s="2"/>
      <c r="I600" s="2"/>
      <c r="J600" s="2"/>
    </row>
    <row r="601" spans="1:10" x14ac:dyDescent="0.25">
      <c r="A601" s="6"/>
      <c r="D601" s="1"/>
      <c r="E601" s="1"/>
      <c r="F601" s="2"/>
      <c r="G601" s="2"/>
      <c r="H601" s="2"/>
      <c r="I601" s="2"/>
      <c r="J601" s="2"/>
    </row>
    <row r="602" spans="1:10" x14ac:dyDescent="0.25">
      <c r="A602" s="6"/>
      <c r="D602" s="1"/>
      <c r="E602" s="1"/>
      <c r="F602" s="2"/>
      <c r="G602" s="2"/>
      <c r="H602" s="2"/>
      <c r="I602" s="2"/>
      <c r="J602" s="2"/>
    </row>
    <row r="603" spans="1:10" x14ac:dyDescent="0.25">
      <c r="A603" s="6"/>
      <c r="D603" s="1"/>
      <c r="E603" s="1"/>
      <c r="F603" s="2"/>
      <c r="G603" s="2"/>
      <c r="H603" s="2"/>
      <c r="I603" s="2"/>
      <c r="J603" s="2"/>
    </row>
    <row r="604" spans="1:10" x14ac:dyDescent="0.25">
      <c r="A604" s="6"/>
      <c r="D604" s="1"/>
      <c r="E604" s="1"/>
      <c r="F604" s="2"/>
      <c r="G604" s="2"/>
      <c r="H604" s="2"/>
      <c r="I604" s="2"/>
      <c r="J604" s="2"/>
    </row>
    <row r="605" spans="1:10" x14ac:dyDescent="0.25">
      <c r="A605" s="6"/>
      <c r="D605" s="1"/>
      <c r="E605" s="1"/>
      <c r="F605" s="2"/>
      <c r="G605" s="2"/>
      <c r="H605" s="2"/>
      <c r="I605" s="2"/>
      <c r="J605" s="2"/>
    </row>
    <row r="606" spans="1:10" x14ac:dyDescent="0.25">
      <c r="A606" s="6"/>
      <c r="D606" s="1"/>
      <c r="E606" s="1"/>
      <c r="F606" s="2"/>
      <c r="G606" s="2"/>
      <c r="H606" s="2"/>
      <c r="I606" s="2"/>
      <c r="J606" s="2"/>
    </row>
    <row r="607" spans="1:10" x14ac:dyDescent="0.25">
      <c r="A607" s="6"/>
      <c r="D607" s="1"/>
      <c r="E607" s="1"/>
      <c r="F607" s="2"/>
      <c r="G607" s="2"/>
      <c r="H607" s="2"/>
      <c r="I607" s="2"/>
      <c r="J607" s="2"/>
    </row>
    <row r="608" spans="1:10" x14ac:dyDescent="0.25">
      <c r="A608" s="6"/>
      <c r="D608" s="1"/>
      <c r="E608" s="1"/>
      <c r="F608" s="2"/>
      <c r="G608" s="2"/>
      <c r="H608" s="2"/>
      <c r="I608" s="2"/>
      <c r="J608" s="2"/>
    </row>
    <row r="609" spans="1:10" x14ac:dyDescent="0.25">
      <c r="A609" s="6"/>
      <c r="D609" s="1"/>
      <c r="E609" s="1"/>
      <c r="F609" s="2"/>
      <c r="G609" s="2"/>
      <c r="H609" s="2"/>
      <c r="I609" s="2"/>
      <c r="J609" s="2"/>
    </row>
    <row r="610" spans="1:10" x14ac:dyDescent="0.25">
      <c r="A610" s="6"/>
      <c r="D610" s="1"/>
      <c r="E610" s="1"/>
      <c r="F610" s="2"/>
      <c r="G610" s="2"/>
      <c r="H610" s="2"/>
      <c r="I610" s="2"/>
      <c r="J610" s="2"/>
    </row>
    <row r="611" spans="1:10" x14ac:dyDescent="0.25">
      <c r="A611" s="6"/>
      <c r="D611" s="1"/>
      <c r="E611" s="1"/>
      <c r="F611" s="2"/>
      <c r="G611" s="2"/>
      <c r="H611" s="2"/>
      <c r="I611" s="2"/>
      <c r="J611" s="2"/>
    </row>
    <row r="612" spans="1:10" x14ac:dyDescent="0.25">
      <c r="A612" s="6"/>
      <c r="D612" s="1"/>
      <c r="E612" s="1"/>
      <c r="F612" s="2"/>
      <c r="G612" s="2"/>
      <c r="H612" s="2"/>
      <c r="I612" s="2"/>
      <c r="J612" s="2"/>
    </row>
    <row r="613" spans="1:10" x14ac:dyDescent="0.25">
      <c r="A613" s="6"/>
      <c r="D613" s="1"/>
      <c r="E613" s="1"/>
      <c r="F613" s="2"/>
      <c r="G613" s="2"/>
      <c r="H613" s="2"/>
      <c r="I613" s="2"/>
      <c r="J613" s="2"/>
    </row>
    <row r="614" spans="1:10" x14ac:dyDescent="0.25">
      <c r="A614" s="6"/>
      <c r="D614" s="1"/>
      <c r="E614" s="1"/>
      <c r="F614" s="2"/>
      <c r="G614" s="2"/>
      <c r="H614" s="2"/>
      <c r="I614" s="2"/>
      <c r="J614" s="2"/>
    </row>
    <row r="615" spans="1:10" x14ac:dyDescent="0.25">
      <c r="A615" s="6"/>
      <c r="D615" s="1"/>
      <c r="E615" s="1"/>
      <c r="F615" s="2"/>
      <c r="G615" s="2"/>
      <c r="H615" s="2"/>
      <c r="I615" s="2"/>
      <c r="J615" s="2"/>
    </row>
    <row r="616" spans="1:10" x14ac:dyDescent="0.25">
      <c r="A616" s="6"/>
      <c r="D616" s="1"/>
      <c r="E616" s="1"/>
      <c r="F616" s="2"/>
      <c r="G616" s="2"/>
      <c r="H616" s="2"/>
      <c r="I616" s="2"/>
      <c r="J616" s="2"/>
    </row>
    <row r="617" spans="1:10" x14ac:dyDescent="0.25">
      <c r="A617" s="6"/>
      <c r="D617" s="1"/>
      <c r="E617" s="1"/>
      <c r="F617" s="2"/>
      <c r="G617" s="2"/>
      <c r="H617" s="2"/>
      <c r="I617" s="2"/>
      <c r="J617" s="2"/>
    </row>
    <row r="618" spans="1:10" x14ac:dyDescent="0.25">
      <c r="A618" s="6"/>
      <c r="D618" s="1"/>
      <c r="E618" s="1"/>
      <c r="F618" s="2"/>
      <c r="G618" s="2"/>
      <c r="H618" s="2"/>
      <c r="I618" s="2"/>
      <c r="J618" s="2"/>
    </row>
    <row r="619" spans="1:10" x14ac:dyDescent="0.25">
      <c r="A619" s="6"/>
      <c r="D619" s="1"/>
      <c r="E619" s="1"/>
      <c r="F619" s="2"/>
      <c r="G619" s="2"/>
      <c r="H619" s="2"/>
      <c r="I619" s="2"/>
      <c r="J619" s="2"/>
    </row>
    <row r="620" spans="1:10" x14ac:dyDescent="0.25">
      <c r="A620" s="6"/>
      <c r="D620" s="1"/>
      <c r="E620" s="1"/>
      <c r="F620" s="2"/>
      <c r="G620" s="2"/>
      <c r="H620" s="2"/>
      <c r="I620" s="2"/>
      <c r="J620" s="2"/>
    </row>
    <row r="621" spans="1:10" x14ac:dyDescent="0.25">
      <c r="A621" s="6"/>
      <c r="D621" s="1"/>
      <c r="E621" s="1"/>
      <c r="F621" s="2"/>
      <c r="G621" s="2"/>
      <c r="H621" s="2"/>
      <c r="I621" s="2"/>
      <c r="J621" s="2"/>
    </row>
    <row r="622" spans="1:10" x14ac:dyDescent="0.25">
      <c r="A622" s="6"/>
      <c r="D622" s="1"/>
      <c r="E622" s="1"/>
      <c r="F622" s="2"/>
      <c r="G622" s="2"/>
      <c r="H622" s="2"/>
      <c r="I622" s="2"/>
      <c r="J622" s="2"/>
    </row>
    <row r="623" spans="1:10" x14ac:dyDescent="0.25">
      <c r="A623" s="6"/>
      <c r="D623" s="1"/>
      <c r="E623" s="1"/>
      <c r="F623" s="2"/>
      <c r="G623" s="2"/>
      <c r="H623" s="2"/>
      <c r="I623" s="2"/>
      <c r="J623" s="2"/>
    </row>
    <row r="624" spans="1:10" x14ac:dyDescent="0.25">
      <c r="A624" s="6"/>
      <c r="D624" s="1"/>
      <c r="E624" s="1"/>
      <c r="F624" s="2"/>
      <c r="G624" s="2"/>
      <c r="H624" s="2"/>
      <c r="I624" s="2"/>
      <c r="J624" s="2"/>
    </row>
    <row r="625" spans="1:10" x14ac:dyDescent="0.25">
      <c r="A625" s="6"/>
      <c r="D625" s="1"/>
      <c r="E625" s="1"/>
      <c r="F625" s="2"/>
      <c r="G625" s="2"/>
      <c r="H625" s="2"/>
      <c r="I625" s="2"/>
      <c r="J625" s="2"/>
    </row>
    <row r="626" spans="1:10" x14ac:dyDescent="0.25">
      <c r="A626" s="6"/>
      <c r="D626" s="1"/>
      <c r="E626" s="1"/>
      <c r="F626" s="2"/>
      <c r="G626" s="2"/>
      <c r="H626" s="2"/>
      <c r="I626" s="2"/>
      <c r="J626" s="2"/>
    </row>
    <row r="627" spans="1:10" x14ac:dyDescent="0.25">
      <c r="A627" s="6"/>
      <c r="D627" s="1"/>
      <c r="E627" s="1"/>
      <c r="F627" s="2"/>
      <c r="G627" s="2"/>
      <c r="H627" s="2"/>
      <c r="I627" s="2"/>
      <c r="J627" s="2"/>
    </row>
    <row r="628" spans="1:10" x14ac:dyDescent="0.25">
      <c r="A628" s="6"/>
      <c r="D628" s="1"/>
      <c r="E628" s="1"/>
      <c r="F628" s="2"/>
      <c r="G628" s="2"/>
      <c r="H628" s="2"/>
      <c r="I628" s="2"/>
      <c r="J628" s="2"/>
    </row>
    <row r="629" spans="1:10" x14ac:dyDescent="0.25">
      <c r="A629" s="6"/>
      <c r="D629" s="1"/>
      <c r="E629" s="1"/>
      <c r="F629" s="2"/>
      <c r="G629" s="2"/>
      <c r="H629" s="2"/>
      <c r="I629" s="2"/>
      <c r="J629" s="2"/>
    </row>
    <row r="630" spans="1:10" x14ac:dyDescent="0.25">
      <c r="A630" s="6"/>
      <c r="D630" s="1"/>
      <c r="E630" s="1"/>
      <c r="F630" s="2"/>
      <c r="G630" s="2"/>
      <c r="H630" s="2"/>
      <c r="I630" s="2"/>
      <c r="J630" s="2"/>
    </row>
    <row r="631" spans="1:10" x14ac:dyDescent="0.25">
      <c r="A631" s="6"/>
      <c r="D631" s="1"/>
      <c r="E631" s="1"/>
      <c r="F631" s="2"/>
      <c r="G631" s="2"/>
      <c r="H631" s="2"/>
      <c r="I631" s="2"/>
      <c r="J631" s="2"/>
    </row>
    <row r="632" spans="1:10" x14ac:dyDescent="0.25">
      <c r="A632" s="6"/>
      <c r="D632" s="1"/>
      <c r="E632" s="1"/>
      <c r="F632" s="2"/>
      <c r="G632" s="2"/>
      <c r="H632" s="2"/>
      <c r="I632" s="2"/>
      <c r="J632" s="2"/>
    </row>
    <row r="633" spans="1:10" x14ac:dyDescent="0.25">
      <c r="A633" s="6"/>
      <c r="D633" s="1"/>
      <c r="E633" s="1"/>
      <c r="F633" s="2"/>
      <c r="G633" s="2"/>
      <c r="H633" s="2"/>
      <c r="I633" s="2"/>
      <c r="J633" s="2"/>
    </row>
    <row r="634" spans="1:10" x14ac:dyDescent="0.25">
      <c r="A634" s="6"/>
      <c r="D634" s="1"/>
      <c r="E634" s="1"/>
      <c r="F634" s="2"/>
      <c r="G634" s="2"/>
      <c r="H634" s="2"/>
      <c r="I634" s="2"/>
      <c r="J634" s="2"/>
    </row>
    <row r="635" spans="1:10" x14ac:dyDescent="0.25">
      <c r="A635" s="6"/>
      <c r="D635" s="1"/>
      <c r="E635" s="1"/>
      <c r="F635" s="2"/>
      <c r="G635" s="2"/>
      <c r="H635" s="2"/>
      <c r="I635" s="2"/>
      <c r="J635" s="2"/>
    </row>
    <row r="636" spans="1:10" x14ac:dyDescent="0.25">
      <c r="A636" s="6"/>
      <c r="D636" s="1"/>
      <c r="E636" s="1"/>
      <c r="F636" s="2"/>
      <c r="G636" s="2"/>
      <c r="H636" s="2"/>
      <c r="I636" s="2"/>
      <c r="J636" s="2"/>
    </row>
    <row r="637" spans="1:10" x14ac:dyDescent="0.25">
      <c r="A637" s="6"/>
      <c r="D637" s="1"/>
      <c r="E637" s="1"/>
      <c r="F637" s="2"/>
      <c r="G637" s="2"/>
      <c r="H637" s="2"/>
      <c r="I637" s="2"/>
      <c r="J637" s="2"/>
    </row>
    <row r="638" spans="1:10" x14ac:dyDescent="0.25">
      <c r="A638" s="6"/>
      <c r="D638" s="1"/>
      <c r="E638" s="1"/>
      <c r="F638" s="2"/>
      <c r="G638" s="2"/>
      <c r="H638" s="2"/>
      <c r="I638" s="2"/>
      <c r="J638" s="2"/>
    </row>
    <row r="639" spans="1:10" x14ac:dyDescent="0.25">
      <c r="A639" s="6"/>
      <c r="D639" s="1"/>
      <c r="E639" s="1"/>
      <c r="F639" s="2"/>
      <c r="G639" s="2"/>
      <c r="H639" s="2"/>
      <c r="I639" s="2"/>
      <c r="J639" s="2"/>
    </row>
    <row r="640" spans="1:10" x14ac:dyDescent="0.25">
      <c r="A640" s="6"/>
      <c r="D640" s="1"/>
      <c r="E640" s="1"/>
      <c r="F640" s="2"/>
      <c r="G640" s="2"/>
      <c r="H640" s="2"/>
      <c r="I640" s="2"/>
      <c r="J640" s="2"/>
    </row>
    <row r="641" spans="1:10" x14ac:dyDescent="0.25">
      <c r="A641" s="6"/>
      <c r="D641" s="1"/>
      <c r="E641" s="1"/>
      <c r="F641" s="2"/>
      <c r="G641" s="2"/>
      <c r="H641" s="2"/>
      <c r="I641" s="2"/>
      <c r="J641" s="2"/>
    </row>
    <row r="642" spans="1:10" x14ac:dyDescent="0.25">
      <c r="A642" s="6"/>
      <c r="D642" s="1"/>
      <c r="E642" s="1"/>
      <c r="F642" s="2"/>
      <c r="G642" s="2"/>
      <c r="H642" s="2"/>
      <c r="I642" s="2"/>
      <c r="J642" s="2"/>
    </row>
    <row r="643" spans="1:10" x14ac:dyDescent="0.25">
      <c r="A643" s="6"/>
      <c r="D643" s="1"/>
      <c r="E643" s="1"/>
      <c r="F643" s="2"/>
      <c r="G643" s="2"/>
      <c r="H643" s="2"/>
      <c r="I643" s="2"/>
      <c r="J643" s="2"/>
    </row>
    <row r="644" spans="1:10" x14ac:dyDescent="0.25">
      <c r="A644" s="6"/>
      <c r="D644" s="1"/>
      <c r="E644" s="1"/>
      <c r="F644" s="2"/>
      <c r="G644" s="2"/>
      <c r="H644" s="2"/>
      <c r="I644" s="2"/>
      <c r="J644" s="2"/>
    </row>
    <row r="645" spans="1:10" x14ac:dyDescent="0.25">
      <c r="A645" s="6"/>
      <c r="D645" s="1"/>
      <c r="E645" s="1"/>
      <c r="F645" s="2"/>
      <c r="G645" s="2"/>
      <c r="H645" s="2"/>
      <c r="I645" s="2"/>
      <c r="J645" s="2"/>
    </row>
    <row r="646" spans="1:10" x14ac:dyDescent="0.25">
      <c r="A646" s="6"/>
      <c r="D646" s="1"/>
      <c r="E646" s="1"/>
      <c r="F646" s="2"/>
      <c r="G646" s="2"/>
      <c r="H646" s="2"/>
      <c r="I646" s="2"/>
      <c r="J646" s="2"/>
    </row>
    <row r="647" spans="1:10" x14ac:dyDescent="0.25">
      <c r="A647" s="6"/>
      <c r="D647" s="1"/>
      <c r="E647" s="1"/>
      <c r="F647" s="2"/>
      <c r="G647" s="2"/>
      <c r="H647" s="2"/>
      <c r="I647" s="2"/>
      <c r="J647" s="2"/>
    </row>
    <row r="648" spans="1:10" x14ac:dyDescent="0.25">
      <c r="A648" s="6"/>
      <c r="D648" s="1"/>
      <c r="E648" s="1"/>
      <c r="F648" s="2"/>
      <c r="G648" s="2"/>
      <c r="H648" s="2"/>
      <c r="I648" s="2"/>
      <c r="J648" s="2"/>
    </row>
    <row r="649" spans="1:10" x14ac:dyDescent="0.25">
      <c r="A649" s="6"/>
      <c r="D649" s="1"/>
      <c r="E649" s="1"/>
      <c r="F649" s="2"/>
      <c r="G649" s="2"/>
      <c r="H649" s="2"/>
      <c r="I649" s="2"/>
      <c r="J649" s="2"/>
    </row>
    <row r="650" spans="1:10" x14ac:dyDescent="0.25">
      <c r="A650" s="6"/>
      <c r="D650" s="1"/>
      <c r="E650" s="1"/>
      <c r="F650" s="2"/>
      <c r="G650" s="2"/>
      <c r="H650" s="2"/>
      <c r="I650" s="2"/>
      <c r="J650" s="2"/>
    </row>
    <row r="651" spans="1:10" x14ac:dyDescent="0.25">
      <c r="A651" s="6"/>
      <c r="D651" s="1"/>
      <c r="E651" s="1"/>
      <c r="F651" s="2"/>
      <c r="G651" s="2"/>
      <c r="H651" s="2"/>
      <c r="I651" s="2"/>
      <c r="J651" s="2"/>
    </row>
    <row r="652" spans="1:10" x14ac:dyDescent="0.25">
      <c r="A652" s="6"/>
      <c r="D652" s="1"/>
      <c r="E652" s="1"/>
      <c r="F652" s="2"/>
      <c r="G652" s="2"/>
      <c r="H652" s="2"/>
      <c r="I652" s="2"/>
      <c r="J652" s="2"/>
    </row>
    <row r="653" spans="1:10" x14ac:dyDescent="0.25">
      <c r="A653" s="6"/>
      <c r="D653" s="1"/>
      <c r="E653" s="1"/>
      <c r="F653" s="2"/>
      <c r="G653" s="2"/>
      <c r="H653" s="2"/>
      <c r="I653" s="2"/>
      <c r="J653" s="2"/>
    </row>
    <row r="654" spans="1:10" x14ac:dyDescent="0.25">
      <c r="A654" s="6"/>
      <c r="D654" s="1"/>
      <c r="E654" s="1"/>
      <c r="F654" s="2"/>
      <c r="G654" s="2"/>
      <c r="H654" s="2"/>
      <c r="I654" s="2"/>
      <c r="J654" s="2"/>
    </row>
    <row r="655" spans="1:10" x14ac:dyDescent="0.25">
      <c r="A655" s="6"/>
      <c r="D655" s="1"/>
      <c r="E655" s="1"/>
      <c r="F655" s="2"/>
      <c r="G655" s="2"/>
      <c r="H655" s="2"/>
      <c r="I655" s="2"/>
      <c r="J655" s="2"/>
    </row>
    <row r="656" spans="1:10" x14ac:dyDescent="0.25">
      <c r="A656" s="6"/>
      <c r="D656" s="1"/>
      <c r="E656" s="1"/>
      <c r="F656" s="2"/>
      <c r="G656" s="2"/>
      <c r="H656" s="2"/>
      <c r="I656" s="2"/>
      <c r="J656" s="2"/>
    </row>
    <row r="657" spans="1:10" x14ac:dyDescent="0.25">
      <c r="A657" s="6"/>
      <c r="D657" s="1"/>
      <c r="E657" s="1"/>
      <c r="F657" s="2"/>
      <c r="G657" s="2"/>
      <c r="H657" s="2"/>
      <c r="I657" s="2"/>
      <c r="J657" s="2"/>
    </row>
    <row r="658" spans="1:10" x14ac:dyDescent="0.25">
      <c r="A658" s="6"/>
      <c r="D658" s="1"/>
      <c r="E658" s="1"/>
      <c r="F658" s="2"/>
      <c r="G658" s="2"/>
      <c r="H658" s="2"/>
      <c r="I658" s="2"/>
      <c r="J658" s="2"/>
    </row>
    <row r="659" spans="1:10" x14ac:dyDescent="0.25">
      <c r="A659" s="6"/>
      <c r="D659" s="1"/>
      <c r="E659" s="1"/>
      <c r="F659" s="2"/>
      <c r="G659" s="2"/>
      <c r="H659" s="2"/>
      <c r="I659" s="2"/>
      <c r="J659" s="2"/>
    </row>
    <row r="660" spans="1:10" x14ac:dyDescent="0.25">
      <c r="A660" s="6"/>
      <c r="D660" s="1"/>
      <c r="E660" s="1"/>
      <c r="F660" s="2"/>
      <c r="G660" s="2"/>
      <c r="H660" s="2"/>
      <c r="I660" s="2"/>
      <c r="J660" s="2"/>
    </row>
    <row r="661" spans="1:10" x14ac:dyDescent="0.25">
      <c r="A661" s="6"/>
      <c r="D661" s="1"/>
      <c r="E661" s="1"/>
      <c r="F661" s="2"/>
      <c r="G661" s="2"/>
      <c r="H661" s="2"/>
      <c r="I661" s="2"/>
      <c r="J661" s="2"/>
    </row>
    <row r="662" spans="1:10" x14ac:dyDescent="0.25">
      <c r="A662" s="6"/>
      <c r="D662" s="1"/>
      <c r="E662" s="1"/>
      <c r="F662" s="2"/>
      <c r="G662" s="2"/>
      <c r="H662" s="2"/>
      <c r="I662" s="2"/>
      <c r="J662" s="2"/>
    </row>
    <row r="663" spans="1:10" x14ac:dyDescent="0.25">
      <c r="A663" s="6"/>
      <c r="D663" s="1"/>
      <c r="E663" s="1"/>
      <c r="F663" s="2"/>
      <c r="G663" s="2"/>
      <c r="H663" s="2"/>
      <c r="I663" s="2"/>
      <c r="J663" s="2"/>
    </row>
    <row r="664" spans="1:10" x14ac:dyDescent="0.25">
      <c r="A664" s="6"/>
      <c r="D664" s="1"/>
      <c r="E664" s="1"/>
      <c r="F664" s="2"/>
      <c r="G664" s="2"/>
      <c r="H664" s="2"/>
      <c r="I664" s="2"/>
      <c r="J664" s="2"/>
    </row>
    <row r="665" spans="1:10" x14ac:dyDescent="0.25">
      <c r="A665" s="6"/>
      <c r="D665" s="1"/>
      <c r="E665" s="1"/>
      <c r="F665" s="2"/>
      <c r="G665" s="2"/>
      <c r="H665" s="2"/>
      <c r="I665" s="2"/>
      <c r="J665" s="2"/>
    </row>
    <row r="666" spans="1:10" x14ac:dyDescent="0.25">
      <c r="A666" s="6"/>
      <c r="D666" s="1"/>
      <c r="E666" s="1"/>
      <c r="F666" s="2"/>
      <c r="G666" s="2"/>
      <c r="H666" s="2"/>
      <c r="I666" s="2"/>
      <c r="J666" s="2"/>
    </row>
    <row r="667" spans="1:10" x14ac:dyDescent="0.25">
      <c r="A667" s="6"/>
      <c r="D667" s="1"/>
      <c r="E667" s="1"/>
      <c r="F667" s="2"/>
      <c r="G667" s="2"/>
      <c r="H667" s="2"/>
      <c r="I667" s="2"/>
      <c r="J667" s="2"/>
    </row>
    <row r="668" spans="1:10" x14ac:dyDescent="0.25">
      <c r="A668" s="6"/>
      <c r="D668" s="1"/>
      <c r="E668" s="1"/>
      <c r="F668" s="2"/>
      <c r="G668" s="2"/>
      <c r="H668" s="2"/>
      <c r="I668" s="2"/>
      <c r="J668" s="2"/>
    </row>
    <row r="669" spans="1:10" x14ac:dyDescent="0.25">
      <c r="A669" s="6"/>
      <c r="D669" s="1"/>
      <c r="E669" s="1"/>
      <c r="F669" s="2"/>
      <c r="G669" s="2"/>
      <c r="H669" s="2"/>
      <c r="I669" s="2"/>
      <c r="J669" s="2"/>
    </row>
    <row r="670" spans="1:10" x14ac:dyDescent="0.25">
      <c r="A670" s="6"/>
      <c r="D670" s="1"/>
      <c r="E670" s="1"/>
      <c r="F670" s="2"/>
      <c r="G670" s="2"/>
      <c r="H670" s="2"/>
      <c r="I670" s="2"/>
      <c r="J670" s="2"/>
    </row>
    <row r="671" spans="1:10" x14ac:dyDescent="0.25">
      <c r="A671" s="6"/>
      <c r="D671" s="1"/>
      <c r="E671" s="1"/>
      <c r="F671" s="2"/>
      <c r="G671" s="2"/>
      <c r="H671" s="2"/>
      <c r="I671" s="2"/>
      <c r="J671" s="2"/>
    </row>
    <row r="672" spans="1:10" x14ac:dyDescent="0.25">
      <c r="A672" s="6"/>
      <c r="D672" s="1"/>
      <c r="E672" s="1"/>
      <c r="F672" s="2"/>
      <c r="G672" s="2"/>
      <c r="H672" s="2"/>
      <c r="I672" s="2"/>
      <c r="J672" s="2"/>
    </row>
    <row r="673" spans="1:10" x14ac:dyDescent="0.25">
      <c r="A673" s="6"/>
      <c r="D673" s="1"/>
      <c r="E673" s="1"/>
      <c r="F673" s="2"/>
      <c r="G673" s="2"/>
      <c r="H673" s="2"/>
      <c r="I673" s="2"/>
      <c r="J673" s="2"/>
    </row>
    <row r="674" spans="1:10" x14ac:dyDescent="0.25">
      <c r="A674" s="6"/>
      <c r="D674" s="1"/>
      <c r="E674" s="1"/>
      <c r="F674" s="2"/>
      <c r="G674" s="2"/>
      <c r="H674" s="2"/>
      <c r="I674" s="2"/>
      <c r="J674" s="2"/>
    </row>
    <row r="675" spans="1:10" x14ac:dyDescent="0.25">
      <c r="A675" s="6"/>
      <c r="D675" s="1"/>
      <c r="E675" s="1"/>
      <c r="F675" s="2"/>
      <c r="G675" s="2"/>
      <c r="H675" s="2"/>
      <c r="I675" s="2"/>
      <c r="J675" s="2"/>
    </row>
    <row r="676" spans="1:10" x14ac:dyDescent="0.25">
      <c r="A676" s="6"/>
      <c r="D676" s="1"/>
      <c r="E676" s="1"/>
      <c r="F676" s="2"/>
      <c r="G676" s="2"/>
      <c r="H676" s="2"/>
      <c r="I676" s="2"/>
      <c r="J676" s="2"/>
    </row>
    <row r="677" spans="1:10" x14ac:dyDescent="0.25">
      <c r="A677" s="6"/>
      <c r="D677" s="1"/>
      <c r="E677" s="1"/>
      <c r="F677" s="2"/>
      <c r="G677" s="2"/>
      <c r="H677" s="2"/>
      <c r="I677" s="2"/>
      <c r="J677" s="2"/>
    </row>
    <row r="678" spans="1:10" x14ac:dyDescent="0.25">
      <c r="A678" s="6"/>
      <c r="D678" s="1"/>
      <c r="E678" s="1"/>
      <c r="F678" s="2"/>
      <c r="G678" s="2"/>
      <c r="H678" s="2"/>
      <c r="I678" s="2"/>
      <c r="J678" s="2"/>
    </row>
    <row r="679" spans="1:10" x14ac:dyDescent="0.25">
      <c r="A679" s="6"/>
      <c r="D679" s="1"/>
      <c r="E679" s="1"/>
      <c r="F679" s="2"/>
      <c r="G679" s="2"/>
      <c r="H679" s="2"/>
      <c r="I679" s="2"/>
      <c r="J679" s="2"/>
    </row>
    <row r="680" spans="1:10" x14ac:dyDescent="0.25">
      <c r="A680" s="6"/>
      <c r="D680" s="1"/>
      <c r="E680" s="1"/>
      <c r="F680" s="2"/>
      <c r="G680" s="2"/>
      <c r="H680" s="2"/>
      <c r="I680" s="2"/>
      <c r="J680" s="2"/>
    </row>
    <row r="681" spans="1:10" x14ac:dyDescent="0.25">
      <c r="A681" s="6"/>
      <c r="D681" s="1"/>
      <c r="E681" s="1"/>
      <c r="F681" s="2"/>
      <c r="G681" s="2"/>
      <c r="H681" s="2"/>
      <c r="I681" s="2"/>
      <c r="J681" s="2"/>
    </row>
    <row r="682" spans="1:10" x14ac:dyDescent="0.25">
      <c r="A682" s="6"/>
      <c r="D682" s="1"/>
      <c r="E682" s="1"/>
      <c r="F682" s="2"/>
      <c r="G682" s="2"/>
      <c r="H682" s="2"/>
      <c r="I682" s="2"/>
      <c r="J682" s="2"/>
    </row>
    <row r="683" spans="1:10" x14ac:dyDescent="0.25">
      <c r="A683" s="6"/>
      <c r="D683" s="1"/>
      <c r="E683" s="1"/>
      <c r="F683" s="2"/>
      <c r="G683" s="2"/>
      <c r="H683" s="2"/>
      <c r="I683" s="2"/>
      <c r="J683" s="2"/>
    </row>
    <row r="684" spans="1:10" x14ac:dyDescent="0.25">
      <c r="A684" s="6"/>
      <c r="D684" s="1"/>
      <c r="E684" s="1"/>
      <c r="F684" s="2"/>
      <c r="G684" s="2"/>
      <c r="H684" s="2"/>
      <c r="I684" s="2"/>
      <c r="J684" s="2"/>
    </row>
    <row r="685" spans="1:10" x14ac:dyDescent="0.25">
      <c r="A685" s="6"/>
      <c r="D685" s="1"/>
      <c r="E685" s="1"/>
      <c r="F685" s="2"/>
      <c r="G685" s="2"/>
      <c r="H685" s="2"/>
      <c r="I685" s="2"/>
      <c r="J685" s="2"/>
    </row>
    <row r="686" spans="1:10" x14ac:dyDescent="0.25">
      <c r="A686" s="6"/>
      <c r="D686" s="1"/>
      <c r="E686" s="1"/>
      <c r="F686" s="2"/>
      <c r="G686" s="2"/>
      <c r="H686" s="2"/>
      <c r="I686" s="2"/>
      <c r="J686" s="2"/>
    </row>
    <row r="687" spans="1:10" x14ac:dyDescent="0.25">
      <c r="A687" s="6"/>
      <c r="D687" s="1"/>
      <c r="E687" s="1"/>
      <c r="F687" s="2"/>
      <c r="G687" s="2"/>
      <c r="H687" s="2"/>
      <c r="I687" s="2"/>
      <c r="J687" s="2"/>
    </row>
    <row r="688" spans="1:10" x14ac:dyDescent="0.25">
      <c r="A688" s="6"/>
      <c r="D688" s="1"/>
      <c r="E688" s="1"/>
      <c r="F688" s="2"/>
      <c r="G688" s="2"/>
      <c r="H688" s="2"/>
      <c r="I688" s="2"/>
      <c r="J688" s="2"/>
    </row>
    <row r="689" spans="1:10" x14ac:dyDescent="0.25">
      <c r="A689" s="6"/>
      <c r="D689" s="1"/>
      <c r="E689" s="1"/>
      <c r="F689" s="2"/>
      <c r="G689" s="2"/>
      <c r="H689" s="2"/>
      <c r="I689" s="2"/>
      <c r="J689" s="2"/>
    </row>
    <row r="690" spans="1:10" x14ac:dyDescent="0.25">
      <c r="A690" s="6"/>
      <c r="D690" s="1"/>
      <c r="E690" s="1"/>
      <c r="F690" s="2"/>
      <c r="G690" s="2"/>
      <c r="H690" s="2"/>
      <c r="I690" s="2"/>
      <c r="J690" s="2"/>
    </row>
    <row r="691" spans="1:10" x14ac:dyDescent="0.25">
      <c r="A691" s="6"/>
      <c r="D691" s="1"/>
      <c r="E691" s="1"/>
      <c r="F691" s="2"/>
      <c r="G691" s="2"/>
      <c r="H691" s="2"/>
      <c r="I691" s="2"/>
      <c r="J691" s="2"/>
    </row>
    <row r="692" spans="1:10" x14ac:dyDescent="0.25">
      <c r="A692" s="6"/>
      <c r="D692" s="1"/>
      <c r="E692" s="1"/>
      <c r="F692" s="2"/>
      <c r="G692" s="2"/>
      <c r="H692" s="2"/>
      <c r="I692" s="2"/>
      <c r="J692" s="2"/>
    </row>
    <row r="693" spans="1:10" x14ac:dyDescent="0.25">
      <c r="A693" s="6"/>
      <c r="D693" s="1"/>
      <c r="E693" s="1"/>
      <c r="F693" s="2"/>
      <c r="G693" s="2"/>
      <c r="H693" s="2"/>
      <c r="I693" s="2"/>
      <c r="J693" s="2"/>
    </row>
    <row r="694" spans="1:10" x14ac:dyDescent="0.25">
      <c r="A694" s="6"/>
      <c r="D694" s="1"/>
      <c r="E694" s="1"/>
      <c r="F694" s="2"/>
      <c r="G694" s="2"/>
      <c r="H694" s="2"/>
      <c r="I694" s="2"/>
      <c r="J694" s="2"/>
    </row>
    <row r="695" spans="1:10" x14ac:dyDescent="0.25">
      <c r="A695" s="6"/>
      <c r="D695" s="1"/>
      <c r="E695" s="1"/>
      <c r="F695" s="2"/>
      <c r="G695" s="2"/>
      <c r="H695" s="2"/>
      <c r="I695" s="2"/>
      <c r="J695" s="2"/>
    </row>
    <row r="696" spans="1:10" x14ac:dyDescent="0.25">
      <c r="A696" s="6"/>
      <c r="D696" s="1"/>
      <c r="E696" s="1"/>
      <c r="F696" s="2"/>
      <c r="G696" s="2"/>
      <c r="H696" s="2"/>
      <c r="I696" s="2"/>
      <c r="J696" s="2"/>
    </row>
    <row r="697" spans="1:10" x14ac:dyDescent="0.25">
      <c r="A697" s="6"/>
      <c r="D697" s="1"/>
      <c r="E697" s="1"/>
      <c r="F697" s="2"/>
      <c r="G697" s="2"/>
      <c r="H697" s="2"/>
      <c r="I697" s="2"/>
      <c r="J697" s="2"/>
    </row>
    <row r="698" spans="1:10" x14ac:dyDescent="0.25">
      <c r="A698" s="6"/>
      <c r="D698" s="1"/>
      <c r="E698" s="1"/>
      <c r="F698" s="2"/>
      <c r="G698" s="2"/>
      <c r="H698" s="2"/>
      <c r="I698" s="2"/>
      <c r="J698" s="2"/>
    </row>
    <row r="699" spans="1:10" x14ac:dyDescent="0.25">
      <c r="A699" s="6"/>
      <c r="D699" s="1"/>
      <c r="E699" s="1"/>
      <c r="F699" s="2"/>
      <c r="G699" s="2"/>
      <c r="H699" s="2"/>
      <c r="I699" s="2"/>
      <c r="J699" s="2"/>
    </row>
    <row r="700" spans="1:10" x14ac:dyDescent="0.25">
      <c r="A700" s="6"/>
      <c r="D700" s="1"/>
      <c r="E700" s="1"/>
      <c r="F700" s="2"/>
      <c r="G700" s="2"/>
      <c r="H700" s="2"/>
      <c r="I700" s="2"/>
      <c r="J700" s="2"/>
    </row>
    <row r="701" spans="1:10" x14ac:dyDescent="0.25">
      <c r="A701" s="6"/>
      <c r="D701" s="1"/>
      <c r="E701" s="1"/>
      <c r="F701" s="2"/>
      <c r="G701" s="2"/>
      <c r="H701" s="2"/>
      <c r="I701" s="2"/>
      <c r="J701" s="2"/>
    </row>
    <row r="702" spans="1:10" x14ac:dyDescent="0.25">
      <c r="A702" s="6"/>
      <c r="D702" s="1"/>
      <c r="E702" s="1"/>
      <c r="F702" s="2"/>
      <c r="G702" s="2"/>
      <c r="H702" s="2"/>
      <c r="I702" s="2"/>
      <c r="J702" s="2"/>
    </row>
    <row r="703" spans="1:10" x14ac:dyDescent="0.25">
      <c r="A703" s="6"/>
      <c r="D703" s="1"/>
      <c r="E703" s="1"/>
      <c r="F703" s="2"/>
      <c r="G703" s="2"/>
      <c r="H703" s="2"/>
      <c r="I703" s="2"/>
      <c r="J703" s="2"/>
    </row>
    <row r="704" spans="1:10" x14ac:dyDescent="0.25">
      <c r="A704" s="6"/>
      <c r="D704" s="1"/>
      <c r="E704" s="1"/>
      <c r="F704" s="2"/>
      <c r="G704" s="2"/>
      <c r="H704" s="2"/>
      <c r="I704" s="2"/>
      <c r="J704" s="2"/>
    </row>
    <row r="705" spans="1:10" x14ac:dyDescent="0.25">
      <c r="A705" s="6"/>
      <c r="D705" s="1"/>
      <c r="E705" s="1"/>
      <c r="F705" s="2"/>
      <c r="G705" s="2"/>
      <c r="H705" s="2"/>
      <c r="I705" s="2"/>
      <c r="J705" s="2"/>
    </row>
    <row r="706" spans="1:10" x14ac:dyDescent="0.25">
      <c r="A706" s="6"/>
      <c r="D706" s="1"/>
      <c r="E706" s="1"/>
      <c r="F706" s="2"/>
      <c r="G706" s="2"/>
      <c r="H706" s="2"/>
      <c r="I706" s="2"/>
      <c r="J706" s="2"/>
    </row>
    <row r="707" spans="1:10" x14ac:dyDescent="0.25">
      <c r="A707" s="6"/>
      <c r="D707" s="1"/>
      <c r="E707" s="1"/>
      <c r="F707" s="2"/>
      <c r="G707" s="2"/>
      <c r="H707" s="2"/>
      <c r="I707" s="2"/>
      <c r="J707" s="2"/>
    </row>
    <row r="708" spans="1:10" x14ac:dyDescent="0.25">
      <c r="A708" s="6"/>
      <c r="D708" s="1"/>
      <c r="E708" s="1"/>
      <c r="F708" s="2"/>
      <c r="G708" s="2"/>
      <c r="H708" s="2"/>
      <c r="I708" s="2"/>
      <c r="J708" s="2"/>
    </row>
    <row r="709" spans="1:10" x14ac:dyDescent="0.25">
      <c r="A709" s="6"/>
      <c r="D709" s="1"/>
      <c r="E709" s="1"/>
      <c r="F709" s="2"/>
      <c r="G709" s="2"/>
      <c r="H709" s="2"/>
      <c r="I709" s="2"/>
      <c r="J709" s="2"/>
    </row>
    <row r="710" spans="1:10" x14ac:dyDescent="0.25">
      <c r="A710" s="6"/>
      <c r="D710" s="1"/>
      <c r="E710" s="1"/>
      <c r="F710" s="2"/>
      <c r="G710" s="2"/>
      <c r="H710" s="2"/>
      <c r="I710" s="2"/>
      <c r="J710" s="2"/>
    </row>
    <row r="711" spans="1:10" x14ac:dyDescent="0.25">
      <c r="A711" s="6"/>
      <c r="D711" s="1"/>
      <c r="E711" s="1"/>
      <c r="F711" s="2"/>
      <c r="G711" s="2"/>
      <c r="H711" s="2"/>
      <c r="I711" s="2"/>
      <c r="J711" s="2"/>
    </row>
    <row r="712" spans="1:10" x14ac:dyDescent="0.25">
      <c r="A712" s="6"/>
      <c r="D712" s="1"/>
      <c r="E712" s="1"/>
      <c r="F712" s="2"/>
      <c r="G712" s="2"/>
      <c r="H712" s="2"/>
      <c r="I712" s="2"/>
      <c r="J712" s="2"/>
    </row>
    <row r="713" spans="1:10" x14ac:dyDescent="0.25">
      <c r="A713" s="6"/>
      <c r="D713" s="1"/>
      <c r="E713" s="1"/>
      <c r="F713" s="2"/>
      <c r="G713" s="2"/>
      <c r="H713" s="2"/>
      <c r="I713" s="2"/>
      <c r="J713" s="2"/>
    </row>
    <row r="714" spans="1:10" x14ac:dyDescent="0.25">
      <c r="A714" s="6"/>
      <c r="D714" s="1"/>
      <c r="E714" s="1"/>
      <c r="F714" s="2"/>
      <c r="G714" s="2"/>
      <c r="H714" s="2"/>
      <c r="I714" s="2"/>
      <c r="J714" s="2"/>
    </row>
    <row r="715" spans="1:10" x14ac:dyDescent="0.25">
      <c r="A715" s="6"/>
      <c r="D715" s="1"/>
      <c r="E715" s="1"/>
      <c r="F715" s="2"/>
      <c r="G715" s="2"/>
      <c r="H715" s="2"/>
      <c r="I715" s="2"/>
      <c r="J715" s="2"/>
    </row>
    <row r="716" spans="1:10" x14ac:dyDescent="0.25">
      <c r="A716" s="6"/>
      <c r="D716" s="1"/>
      <c r="E716" s="1"/>
      <c r="F716" s="2"/>
      <c r="G716" s="2"/>
      <c r="H716" s="2"/>
      <c r="I716" s="2"/>
      <c r="J716" s="2"/>
    </row>
    <row r="717" spans="1:10" x14ac:dyDescent="0.25">
      <c r="A717" s="6"/>
      <c r="D717" s="1"/>
      <c r="E717" s="1"/>
      <c r="F717" s="2"/>
      <c r="G717" s="2"/>
      <c r="H717" s="2"/>
      <c r="I717" s="2"/>
      <c r="J717" s="2"/>
    </row>
    <row r="718" spans="1:10" x14ac:dyDescent="0.25">
      <c r="A718" s="6"/>
      <c r="D718" s="1"/>
      <c r="E718" s="1"/>
      <c r="F718" s="2"/>
      <c r="G718" s="2"/>
      <c r="H718" s="2"/>
      <c r="I718" s="2"/>
      <c r="J718" s="2"/>
    </row>
    <row r="719" spans="1:10" x14ac:dyDescent="0.25">
      <c r="A719" s="6"/>
      <c r="D719" s="1"/>
      <c r="E719" s="1"/>
      <c r="F719" s="2"/>
      <c r="G719" s="2"/>
      <c r="H719" s="2"/>
      <c r="I719" s="2"/>
      <c r="J719" s="2"/>
    </row>
    <row r="720" spans="1:10" x14ac:dyDescent="0.25">
      <c r="A720" s="6"/>
      <c r="D720" s="1"/>
      <c r="E720" s="1"/>
      <c r="F720" s="2"/>
      <c r="G720" s="2"/>
      <c r="H720" s="2"/>
      <c r="I720" s="2"/>
      <c r="J720" s="2"/>
    </row>
    <row r="721" spans="1:10" x14ac:dyDescent="0.25">
      <c r="A721" s="6"/>
      <c r="D721" s="1"/>
      <c r="E721" s="1"/>
      <c r="F721" s="2"/>
      <c r="G721" s="2"/>
      <c r="H721" s="2"/>
      <c r="I721" s="2"/>
      <c r="J721" s="2"/>
    </row>
    <row r="722" spans="1:10" x14ac:dyDescent="0.25">
      <c r="A722" s="6"/>
      <c r="D722" s="1"/>
      <c r="E722" s="1"/>
      <c r="F722" s="2"/>
      <c r="G722" s="2"/>
      <c r="H722" s="2"/>
      <c r="I722" s="2"/>
      <c r="J722" s="2"/>
    </row>
    <row r="723" spans="1:10" x14ac:dyDescent="0.25">
      <c r="A723" s="6"/>
      <c r="D723" s="1"/>
      <c r="E723" s="1"/>
      <c r="F723" s="2"/>
      <c r="G723" s="2"/>
      <c r="H723" s="2"/>
      <c r="I723" s="2"/>
      <c r="J723" s="2"/>
    </row>
    <row r="724" spans="1:10" x14ac:dyDescent="0.25">
      <c r="A724" s="6"/>
      <c r="D724" s="1"/>
      <c r="E724" s="1"/>
      <c r="F724" s="2"/>
      <c r="G724" s="2"/>
      <c r="H724" s="2"/>
      <c r="I724" s="2"/>
      <c r="J724" s="2"/>
    </row>
    <row r="725" spans="1:10" x14ac:dyDescent="0.25">
      <c r="A725" s="6"/>
      <c r="D725" s="1"/>
      <c r="E725" s="1"/>
      <c r="F725" s="2"/>
      <c r="G725" s="2"/>
      <c r="H725" s="2"/>
      <c r="I725" s="2"/>
      <c r="J725" s="2"/>
    </row>
    <row r="726" spans="1:10" x14ac:dyDescent="0.25">
      <c r="A726" s="6"/>
      <c r="D726" s="1"/>
      <c r="E726" s="1"/>
      <c r="F726" s="2"/>
      <c r="G726" s="2"/>
      <c r="H726" s="2"/>
      <c r="I726" s="2"/>
      <c r="J726" s="2"/>
    </row>
    <row r="727" spans="1:10" x14ac:dyDescent="0.25">
      <c r="A727" s="6"/>
      <c r="D727" s="1"/>
      <c r="E727" s="1"/>
      <c r="F727" s="2"/>
      <c r="G727" s="2"/>
      <c r="H727" s="2"/>
      <c r="I727" s="2"/>
      <c r="J727" s="2"/>
    </row>
    <row r="728" spans="1:10" x14ac:dyDescent="0.25">
      <c r="A728" s="6"/>
      <c r="D728" s="1"/>
      <c r="E728" s="1"/>
      <c r="F728" s="2"/>
      <c r="G728" s="2"/>
      <c r="H728" s="2"/>
      <c r="I728" s="2"/>
      <c r="J728" s="2"/>
    </row>
    <row r="729" spans="1:10" x14ac:dyDescent="0.25">
      <c r="A729" s="6"/>
      <c r="D729" s="1"/>
      <c r="E729" s="1"/>
      <c r="F729" s="2"/>
      <c r="G729" s="2"/>
      <c r="H729" s="2"/>
      <c r="I729" s="2"/>
      <c r="J729" s="2"/>
    </row>
    <row r="730" spans="1:10" x14ac:dyDescent="0.25">
      <c r="A730" s="6"/>
      <c r="D730" s="1"/>
      <c r="E730" s="1"/>
      <c r="F730" s="2"/>
      <c r="G730" s="2"/>
      <c r="H730" s="2"/>
      <c r="I730" s="2"/>
      <c r="J730" s="2"/>
    </row>
    <row r="731" spans="1:10" x14ac:dyDescent="0.25">
      <c r="A731" s="6"/>
      <c r="D731" s="1"/>
      <c r="E731" s="1"/>
      <c r="F731" s="2"/>
      <c r="G731" s="2"/>
      <c r="H731" s="2"/>
      <c r="I731" s="2"/>
      <c r="J731" s="2"/>
    </row>
    <row r="732" spans="1:10" x14ac:dyDescent="0.25">
      <c r="A732" s="6"/>
      <c r="D732" s="1"/>
      <c r="E732" s="1"/>
      <c r="F732" s="2"/>
      <c r="G732" s="2"/>
      <c r="H732" s="2"/>
      <c r="I732" s="2"/>
      <c r="J732" s="2"/>
    </row>
    <row r="733" spans="1:10" x14ac:dyDescent="0.25">
      <c r="A733" s="6"/>
      <c r="D733" s="1"/>
      <c r="E733" s="1"/>
      <c r="F733" s="2"/>
      <c r="G733" s="2"/>
      <c r="H733" s="2"/>
      <c r="I733" s="2"/>
      <c r="J733" s="2"/>
    </row>
    <row r="734" spans="1:10" x14ac:dyDescent="0.25">
      <c r="A734" s="6"/>
      <c r="D734" s="1"/>
      <c r="E734" s="1"/>
      <c r="F734" s="2"/>
      <c r="G734" s="2"/>
      <c r="H734" s="2"/>
      <c r="I734" s="2"/>
      <c r="J734" s="2"/>
    </row>
    <row r="735" spans="1:10" x14ac:dyDescent="0.25">
      <c r="A735" s="6"/>
      <c r="D735" s="1"/>
      <c r="E735" s="1"/>
      <c r="F735" s="2"/>
      <c r="G735" s="2"/>
      <c r="H735" s="2"/>
      <c r="I735" s="2"/>
      <c r="J735" s="2"/>
    </row>
    <row r="736" spans="1:10" x14ac:dyDescent="0.25">
      <c r="A736" s="6"/>
      <c r="D736" s="1"/>
      <c r="E736" s="1"/>
      <c r="F736" s="2"/>
      <c r="G736" s="2"/>
      <c r="H736" s="2"/>
      <c r="I736" s="2"/>
      <c r="J736" s="2"/>
    </row>
    <row r="737" spans="1:10" x14ac:dyDescent="0.25">
      <c r="A737" s="6"/>
      <c r="D737" s="1"/>
      <c r="E737" s="1"/>
      <c r="F737" s="2"/>
      <c r="G737" s="2"/>
      <c r="H737" s="2"/>
      <c r="I737" s="2"/>
      <c r="J737" s="2"/>
    </row>
    <row r="738" spans="1:10" x14ac:dyDescent="0.25">
      <c r="A738" s="6"/>
      <c r="D738" s="1"/>
      <c r="E738" s="1"/>
      <c r="F738" s="2"/>
      <c r="G738" s="2"/>
      <c r="H738" s="2"/>
      <c r="I738" s="2"/>
      <c r="J738" s="2"/>
    </row>
    <row r="739" spans="1:10" x14ac:dyDescent="0.25">
      <c r="A739" s="6"/>
      <c r="D739" s="1"/>
      <c r="E739" s="1"/>
      <c r="F739" s="2"/>
      <c r="G739" s="2"/>
      <c r="H739" s="2"/>
      <c r="I739" s="2"/>
      <c r="J739" s="2"/>
    </row>
    <row r="740" spans="1:10" x14ac:dyDescent="0.25">
      <c r="A740" s="6"/>
      <c r="D740" s="1"/>
      <c r="E740" s="1"/>
      <c r="F740" s="2"/>
      <c r="G740" s="2"/>
      <c r="H740" s="2"/>
      <c r="I740" s="2"/>
      <c r="J740" s="2"/>
    </row>
    <row r="741" spans="1:10" x14ac:dyDescent="0.25">
      <c r="A741" s="6"/>
      <c r="D741" s="1"/>
      <c r="E741" s="1"/>
      <c r="F741" s="2"/>
      <c r="G741" s="2"/>
      <c r="H741" s="2"/>
      <c r="I741" s="2"/>
      <c r="J741" s="2"/>
    </row>
    <row r="742" spans="1:10" x14ac:dyDescent="0.25">
      <c r="A742" s="6"/>
      <c r="D742" s="1"/>
      <c r="E742" s="1"/>
      <c r="F742" s="2"/>
      <c r="G742" s="2"/>
      <c r="H742" s="2"/>
      <c r="I742" s="2"/>
      <c r="J742" s="2"/>
    </row>
    <row r="743" spans="1:10" x14ac:dyDescent="0.25">
      <c r="A743" s="6"/>
      <c r="D743" s="1"/>
      <c r="E743" s="1"/>
      <c r="F743" s="2"/>
      <c r="G743" s="2"/>
      <c r="H743" s="2"/>
      <c r="I743" s="2"/>
      <c r="J743" s="2"/>
    </row>
    <row r="744" spans="1:10" x14ac:dyDescent="0.25">
      <c r="A744" s="6"/>
      <c r="D744" s="1"/>
      <c r="E744" s="1"/>
      <c r="F744" s="2"/>
      <c r="G744" s="2"/>
      <c r="H744" s="2"/>
      <c r="I744" s="2"/>
      <c r="J744" s="2"/>
    </row>
    <row r="745" spans="1:10" x14ac:dyDescent="0.25">
      <c r="A745" s="6"/>
      <c r="D745" s="1"/>
      <c r="E745" s="1"/>
      <c r="F745" s="2"/>
      <c r="G745" s="2"/>
      <c r="H745" s="2"/>
      <c r="I745" s="2"/>
      <c r="J745" s="2"/>
    </row>
    <row r="746" spans="1:10" x14ac:dyDescent="0.25">
      <c r="A746" s="6"/>
      <c r="D746" s="1"/>
      <c r="E746" s="1"/>
      <c r="F746" s="2"/>
      <c r="G746" s="2"/>
      <c r="H746" s="2"/>
      <c r="I746" s="2"/>
      <c r="J746" s="2"/>
    </row>
    <row r="747" spans="1:10" x14ac:dyDescent="0.25">
      <c r="A747" s="6"/>
      <c r="D747" s="1"/>
      <c r="E747" s="1"/>
      <c r="F747" s="2"/>
      <c r="G747" s="2"/>
      <c r="H747" s="2"/>
      <c r="I747" s="2"/>
      <c r="J747" s="2"/>
    </row>
    <row r="748" spans="1:10" x14ac:dyDescent="0.25">
      <c r="A748" s="6"/>
      <c r="D748" s="1"/>
      <c r="E748" s="1"/>
      <c r="F748" s="2"/>
      <c r="G748" s="2"/>
      <c r="H748" s="2"/>
      <c r="I748" s="2"/>
      <c r="J748" s="2"/>
    </row>
    <row r="749" spans="1:10" x14ac:dyDescent="0.25">
      <c r="A749" s="6"/>
      <c r="D749" s="1"/>
      <c r="E749" s="1"/>
      <c r="F749" s="2"/>
      <c r="G749" s="2"/>
      <c r="H749" s="2"/>
      <c r="I749" s="2"/>
      <c r="J749" s="2"/>
    </row>
    <row r="750" spans="1:10" x14ac:dyDescent="0.25">
      <c r="A750" s="6"/>
      <c r="D750" s="1"/>
      <c r="E750" s="1"/>
      <c r="F750" s="2"/>
      <c r="G750" s="2"/>
      <c r="H750" s="2"/>
      <c r="I750" s="2"/>
      <c r="J750" s="2"/>
    </row>
    <row r="751" spans="1:10" x14ac:dyDescent="0.25">
      <c r="A751" s="6"/>
      <c r="D751" s="1"/>
      <c r="E751" s="1"/>
      <c r="F751" s="2"/>
      <c r="G751" s="2"/>
      <c r="H751" s="2"/>
      <c r="I751" s="2"/>
      <c r="J751" s="2"/>
    </row>
    <row r="752" spans="1:10" x14ac:dyDescent="0.25">
      <c r="A752" s="6"/>
      <c r="D752" s="1"/>
      <c r="E752" s="1"/>
      <c r="F752" s="2"/>
      <c r="G752" s="2"/>
      <c r="H752" s="2"/>
      <c r="I752" s="2"/>
      <c r="J752" s="2"/>
    </row>
    <row r="753" spans="1:10" x14ac:dyDescent="0.25">
      <c r="A753" s="6"/>
      <c r="D753" s="1"/>
      <c r="E753" s="1"/>
      <c r="F753" s="2"/>
      <c r="G753" s="2"/>
      <c r="H753" s="2"/>
      <c r="I753" s="2"/>
      <c r="J753" s="2"/>
    </row>
    <row r="754" spans="1:10" x14ac:dyDescent="0.25">
      <c r="A754" s="6"/>
      <c r="D754" s="1"/>
      <c r="E754" s="1"/>
      <c r="F754" s="2"/>
      <c r="G754" s="2"/>
      <c r="H754" s="2"/>
      <c r="I754" s="2"/>
      <c r="J754" s="2"/>
    </row>
    <row r="755" spans="1:10" x14ac:dyDescent="0.25">
      <c r="A755" s="6"/>
      <c r="D755" s="1"/>
      <c r="E755" s="1"/>
      <c r="F755" s="2"/>
      <c r="G755" s="2"/>
      <c r="H755" s="2"/>
      <c r="I755" s="2"/>
      <c r="J755" s="2"/>
    </row>
    <row r="756" spans="1:10" x14ac:dyDescent="0.25">
      <c r="A756" s="6"/>
      <c r="D756" s="1"/>
      <c r="E756" s="1"/>
      <c r="F756" s="2"/>
      <c r="G756" s="2"/>
      <c r="H756" s="2"/>
      <c r="I756" s="2"/>
      <c r="J756" s="2"/>
    </row>
    <row r="757" spans="1:10" x14ac:dyDescent="0.25">
      <c r="A757" s="6"/>
      <c r="D757" s="1"/>
      <c r="E757" s="1"/>
      <c r="F757" s="2"/>
      <c r="G757" s="2"/>
      <c r="H757" s="2"/>
      <c r="I757" s="2"/>
      <c r="J757" s="2"/>
    </row>
    <row r="758" spans="1:10" x14ac:dyDescent="0.25">
      <c r="A758" s="6"/>
      <c r="D758" s="1"/>
      <c r="E758" s="1"/>
      <c r="F758" s="2"/>
      <c r="G758" s="2"/>
      <c r="H758" s="2"/>
      <c r="I758" s="2"/>
      <c r="J758" s="2"/>
    </row>
    <row r="759" spans="1:10" x14ac:dyDescent="0.25">
      <c r="A759" s="6"/>
      <c r="D759" s="1"/>
      <c r="E759" s="1"/>
      <c r="F759" s="2"/>
      <c r="G759" s="2"/>
      <c r="H759" s="2"/>
      <c r="I759" s="2"/>
      <c r="J759" s="2"/>
    </row>
    <row r="760" spans="1:10" x14ac:dyDescent="0.25">
      <c r="A760" s="6"/>
      <c r="D760" s="1"/>
      <c r="E760" s="1"/>
      <c r="F760" s="2"/>
      <c r="G760" s="2"/>
      <c r="H760" s="2"/>
      <c r="I760" s="2"/>
      <c r="J760" s="2"/>
    </row>
    <row r="761" spans="1:10" x14ac:dyDescent="0.25">
      <c r="A761" s="6"/>
      <c r="D761" s="1"/>
      <c r="E761" s="1"/>
      <c r="F761" s="2"/>
      <c r="G761" s="2"/>
      <c r="H761" s="2"/>
      <c r="I761" s="2"/>
      <c r="J761" s="2"/>
    </row>
    <row r="762" spans="1:10" x14ac:dyDescent="0.25">
      <c r="A762" s="6"/>
      <c r="D762" s="1"/>
      <c r="E762" s="1"/>
      <c r="F762" s="2"/>
      <c r="G762" s="2"/>
      <c r="H762" s="2"/>
      <c r="I762" s="2"/>
      <c r="J762" s="2"/>
    </row>
    <row r="763" spans="1:10" x14ac:dyDescent="0.25">
      <c r="A763" s="6"/>
      <c r="D763" s="1"/>
      <c r="E763" s="1"/>
      <c r="F763" s="2"/>
      <c r="G763" s="2"/>
      <c r="H763" s="2"/>
      <c r="I763" s="2"/>
      <c r="J763" s="2"/>
    </row>
    <row r="764" spans="1:10" x14ac:dyDescent="0.25">
      <c r="A764" s="6"/>
      <c r="D764" s="1"/>
      <c r="E764" s="1"/>
      <c r="F764" s="2"/>
      <c r="G764" s="2"/>
      <c r="H764" s="2"/>
      <c r="I764" s="2"/>
      <c r="J764" s="2"/>
    </row>
    <row r="765" spans="1:10" x14ac:dyDescent="0.25">
      <c r="A765" s="6"/>
      <c r="D765" s="1"/>
      <c r="E765" s="1"/>
      <c r="F765" s="2"/>
      <c r="G765" s="2"/>
      <c r="H765" s="2"/>
      <c r="I765" s="2"/>
      <c r="J765" s="2"/>
    </row>
    <row r="766" spans="1:10" x14ac:dyDescent="0.25">
      <c r="A766" s="6"/>
      <c r="D766" s="1"/>
      <c r="E766" s="1"/>
      <c r="F766" s="2"/>
      <c r="G766" s="2"/>
      <c r="H766" s="2"/>
      <c r="I766" s="2"/>
      <c r="J766" s="2"/>
    </row>
    <row r="767" spans="1:10" x14ac:dyDescent="0.25">
      <c r="A767" s="6"/>
      <c r="D767" s="1"/>
      <c r="E767" s="1"/>
      <c r="F767" s="2"/>
      <c r="G767" s="2"/>
      <c r="H767" s="2"/>
      <c r="I767" s="2"/>
      <c r="J767" s="2"/>
    </row>
    <row r="768" spans="1:10" x14ac:dyDescent="0.25">
      <c r="A768" s="6"/>
      <c r="D768" s="1"/>
      <c r="E768" s="1"/>
      <c r="F768" s="2"/>
      <c r="G768" s="2"/>
      <c r="H768" s="2"/>
      <c r="I768" s="2"/>
      <c r="J768" s="2"/>
    </row>
    <row r="769" spans="1:10" x14ac:dyDescent="0.25">
      <c r="A769" s="6"/>
      <c r="D769" s="1"/>
      <c r="E769" s="1"/>
      <c r="F769" s="2"/>
      <c r="G769" s="2"/>
      <c r="H769" s="2"/>
      <c r="I769" s="2"/>
      <c r="J769" s="2"/>
    </row>
    <row r="770" spans="1:10" x14ac:dyDescent="0.25">
      <c r="A770" s="6"/>
      <c r="D770" s="1"/>
      <c r="E770" s="1"/>
      <c r="F770" s="2"/>
      <c r="G770" s="2"/>
      <c r="H770" s="2"/>
      <c r="I770" s="2"/>
      <c r="J770" s="2"/>
    </row>
    <row r="771" spans="1:10" x14ac:dyDescent="0.25">
      <c r="A771" s="6"/>
      <c r="D771" s="1"/>
      <c r="E771" s="1"/>
      <c r="F771" s="2"/>
      <c r="G771" s="2"/>
      <c r="H771" s="2"/>
      <c r="I771" s="2"/>
      <c r="J771" s="2"/>
    </row>
    <row r="772" spans="1:10" x14ac:dyDescent="0.25">
      <c r="A772" s="6"/>
      <c r="D772" s="1"/>
      <c r="E772" s="1"/>
      <c r="F772" s="2"/>
      <c r="G772" s="2"/>
      <c r="H772" s="2"/>
      <c r="I772" s="2"/>
      <c r="J772" s="2"/>
    </row>
    <row r="773" spans="1:10" x14ac:dyDescent="0.25">
      <c r="A773" s="6"/>
      <c r="D773" s="1"/>
      <c r="E773" s="1"/>
      <c r="F773" s="2"/>
      <c r="G773" s="2"/>
      <c r="H773" s="2"/>
      <c r="I773" s="2"/>
      <c r="J773" s="2"/>
    </row>
    <row r="774" spans="1:10" x14ac:dyDescent="0.25">
      <c r="A774" s="6"/>
      <c r="D774" s="1"/>
      <c r="E774" s="1"/>
      <c r="F774" s="2"/>
      <c r="G774" s="2"/>
      <c r="H774" s="2"/>
      <c r="I774" s="2"/>
      <c r="J774" s="2"/>
    </row>
    <row r="775" spans="1:10" x14ac:dyDescent="0.25">
      <c r="A775" s="6"/>
      <c r="D775" s="1"/>
      <c r="E775" s="1"/>
      <c r="F775" s="2"/>
      <c r="G775" s="2"/>
      <c r="H775" s="2"/>
      <c r="I775" s="2"/>
      <c r="J775" s="2"/>
    </row>
    <row r="776" spans="1:10" x14ac:dyDescent="0.25">
      <c r="A776" s="6"/>
      <c r="D776" s="1"/>
      <c r="E776" s="1"/>
      <c r="F776" s="2"/>
      <c r="G776" s="2"/>
      <c r="H776" s="2"/>
      <c r="I776" s="2"/>
      <c r="J776" s="2"/>
    </row>
    <row r="777" spans="1:10" x14ac:dyDescent="0.25">
      <c r="A777" s="6"/>
      <c r="D777" s="1"/>
      <c r="E777" s="1"/>
      <c r="F777" s="2"/>
      <c r="G777" s="2"/>
      <c r="H777" s="2"/>
      <c r="I777" s="2"/>
      <c r="J777" s="2"/>
    </row>
    <row r="778" spans="1:10" x14ac:dyDescent="0.25">
      <c r="A778" s="6"/>
      <c r="D778" s="1"/>
      <c r="E778" s="1"/>
      <c r="F778" s="2"/>
      <c r="G778" s="2"/>
      <c r="H778" s="2"/>
      <c r="I778" s="2"/>
      <c r="J778" s="2"/>
    </row>
    <row r="779" spans="1:10" x14ac:dyDescent="0.25">
      <c r="A779" s="6"/>
      <c r="D779" s="1"/>
      <c r="E779" s="1"/>
      <c r="F779" s="2"/>
      <c r="G779" s="2"/>
      <c r="H779" s="2"/>
      <c r="I779" s="2"/>
      <c r="J779" s="2"/>
    </row>
    <row r="780" spans="1:10" x14ac:dyDescent="0.25">
      <c r="A780" s="6"/>
      <c r="D780" s="1"/>
      <c r="E780" s="1"/>
      <c r="F780" s="2"/>
      <c r="G780" s="2"/>
      <c r="H780" s="2"/>
      <c r="I780" s="2"/>
      <c r="J780" s="2"/>
    </row>
    <row r="781" spans="1:10" x14ac:dyDescent="0.25">
      <c r="A781" s="6"/>
      <c r="D781" s="1"/>
      <c r="E781" s="1"/>
      <c r="F781" s="2"/>
      <c r="G781" s="2"/>
      <c r="H781" s="2"/>
      <c r="I781" s="2"/>
      <c r="J781" s="2"/>
    </row>
    <row r="782" spans="1:10" x14ac:dyDescent="0.25">
      <c r="A782" s="6"/>
      <c r="D782" s="1"/>
      <c r="E782" s="1"/>
      <c r="F782" s="2"/>
      <c r="G782" s="2"/>
      <c r="H782" s="2"/>
      <c r="I782" s="2"/>
      <c r="J782" s="2"/>
    </row>
    <row r="783" spans="1:10" x14ac:dyDescent="0.25">
      <c r="A783" s="6"/>
      <c r="D783" s="1"/>
      <c r="E783" s="1"/>
      <c r="F783" s="2"/>
      <c r="G783" s="2"/>
      <c r="H783" s="2"/>
      <c r="I783" s="2"/>
      <c r="J783" s="2"/>
    </row>
    <row r="784" spans="1:10" x14ac:dyDescent="0.25">
      <c r="A784" s="6"/>
      <c r="D784" s="1"/>
      <c r="E784" s="1"/>
      <c r="F784" s="2"/>
      <c r="G784" s="2"/>
      <c r="H784" s="2"/>
      <c r="I784" s="2"/>
      <c r="J784" s="2"/>
    </row>
    <row r="785" spans="1:10" x14ac:dyDescent="0.25">
      <c r="A785" s="6"/>
      <c r="D785" s="1"/>
      <c r="E785" s="1"/>
      <c r="F785" s="2"/>
      <c r="G785" s="2"/>
      <c r="H785" s="2"/>
      <c r="I785" s="2"/>
      <c r="J785" s="2"/>
    </row>
    <row r="786" spans="1:10" x14ac:dyDescent="0.25">
      <c r="A786" s="6"/>
      <c r="D786" s="1"/>
      <c r="E786" s="1"/>
      <c r="F786" s="2"/>
      <c r="G786" s="2"/>
      <c r="H786" s="2"/>
      <c r="I786" s="2"/>
      <c r="J786" s="2"/>
    </row>
    <row r="787" spans="1:10" x14ac:dyDescent="0.25">
      <c r="A787" s="6"/>
      <c r="D787" s="1"/>
      <c r="E787" s="1"/>
      <c r="F787" s="2"/>
      <c r="G787" s="2"/>
      <c r="H787" s="2"/>
      <c r="I787" s="2"/>
      <c r="J787" s="2"/>
    </row>
    <row r="788" spans="1:10" x14ac:dyDescent="0.25">
      <c r="A788" s="6"/>
      <c r="D788" s="1"/>
      <c r="E788" s="1"/>
      <c r="F788" s="2"/>
      <c r="G788" s="2"/>
      <c r="H788" s="2"/>
      <c r="I788" s="2"/>
      <c r="J788" s="2"/>
    </row>
    <row r="789" spans="1:10" x14ac:dyDescent="0.25">
      <c r="A789" s="6"/>
      <c r="D789" s="1"/>
      <c r="E789" s="1"/>
      <c r="F789" s="2"/>
      <c r="G789" s="2"/>
      <c r="H789" s="2"/>
      <c r="I789" s="2"/>
      <c r="J789" s="2"/>
    </row>
    <row r="790" spans="1:10" x14ac:dyDescent="0.25">
      <c r="A790" s="6"/>
      <c r="D790" s="1"/>
      <c r="E790" s="1"/>
      <c r="F790" s="2"/>
      <c r="G790" s="2"/>
      <c r="H790" s="2"/>
      <c r="I790" s="2"/>
      <c r="J790" s="2"/>
    </row>
    <row r="791" spans="1:10" x14ac:dyDescent="0.25">
      <c r="A791" s="6"/>
      <c r="D791" s="1"/>
      <c r="E791" s="1"/>
      <c r="F791" s="2"/>
      <c r="G791" s="2"/>
      <c r="H791" s="2"/>
      <c r="I791" s="2"/>
      <c r="J791" s="2"/>
    </row>
    <row r="792" spans="1:10" x14ac:dyDescent="0.25">
      <c r="A792" s="6"/>
      <c r="D792" s="1"/>
      <c r="E792" s="1"/>
      <c r="F792" s="2"/>
      <c r="G792" s="2"/>
      <c r="H792" s="2"/>
      <c r="I792" s="2"/>
      <c r="J792" s="2"/>
    </row>
    <row r="793" spans="1:10" x14ac:dyDescent="0.25">
      <c r="A793" s="6"/>
      <c r="D793" s="1"/>
      <c r="E793" s="1"/>
      <c r="F793" s="2"/>
      <c r="G793" s="2"/>
      <c r="H793" s="2"/>
      <c r="I793" s="2"/>
      <c r="J793" s="2"/>
    </row>
    <row r="794" spans="1:10" x14ac:dyDescent="0.25">
      <c r="A794" s="6"/>
      <c r="D794" s="1"/>
      <c r="E794" s="1"/>
      <c r="F794" s="2"/>
      <c r="G794" s="2"/>
      <c r="H794" s="2"/>
      <c r="I794" s="2"/>
      <c r="J794" s="2"/>
    </row>
    <row r="795" spans="1:10" x14ac:dyDescent="0.25">
      <c r="A795" s="6"/>
      <c r="D795" s="1"/>
      <c r="E795" s="1"/>
      <c r="F795" s="2"/>
      <c r="G795" s="2"/>
      <c r="H795" s="2"/>
      <c r="I795" s="2"/>
      <c r="J795" s="2"/>
    </row>
    <row r="796" spans="1:10" x14ac:dyDescent="0.25">
      <c r="A796" s="6"/>
      <c r="D796" s="1"/>
      <c r="E796" s="1"/>
      <c r="F796" s="2"/>
      <c r="G796" s="2"/>
      <c r="H796" s="2"/>
      <c r="I796" s="2"/>
      <c r="J796" s="2"/>
    </row>
    <row r="797" spans="1:10" x14ac:dyDescent="0.25">
      <c r="A797" s="6"/>
      <c r="D797" s="1"/>
      <c r="E797" s="1"/>
      <c r="F797" s="2"/>
      <c r="G797" s="2"/>
      <c r="H797" s="2"/>
      <c r="I797" s="2"/>
      <c r="J797" s="2"/>
    </row>
    <row r="798" spans="1:10" x14ac:dyDescent="0.25">
      <c r="A798" s="6"/>
      <c r="D798" s="1"/>
      <c r="E798" s="1"/>
      <c r="F798" s="2"/>
      <c r="G798" s="2"/>
      <c r="H798" s="2"/>
      <c r="I798" s="2"/>
      <c r="J798" s="2"/>
    </row>
    <row r="799" spans="1:10" x14ac:dyDescent="0.25">
      <c r="A799" s="6"/>
      <c r="D799" s="1"/>
      <c r="E799" s="1"/>
      <c r="F799" s="2"/>
      <c r="G799" s="2"/>
      <c r="H799" s="2"/>
      <c r="I799" s="2"/>
      <c r="J799" s="2"/>
    </row>
    <row r="800" spans="1:10" x14ac:dyDescent="0.25">
      <c r="A800" s="6"/>
      <c r="D800" s="1"/>
      <c r="E800" s="1"/>
      <c r="F800" s="2"/>
      <c r="G800" s="2"/>
      <c r="H800" s="2"/>
      <c r="I800" s="2"/>
      <c r="J800" s="2"/>
    </row>
    <row r="801" spans="1:10" x14ac:dyDescent="0.25">
      <c r="A801" s="6"/>
      <c r="D801" s="1"/>
      <c r="E801" s="1"/>
      <c r="F801" s="2"/>
      <c r="G801" s="2"/>
      <c r="H801" s="2"/>
      <c r="I801" s="2"/>
      <c r="J801" s="2"/>
    </row>
    <row r="802" spans="1:10" x14ac:dyDescent="0.25">
      <c r="A802" s="6"/>
      <c r="D802" s="1"/>
      <c r="E802" s="1"/>
      <c r="F802" s="2"/>
      <c r="G802" s="2"/>
      <c r="H802" s="2"/>
      <c r="I802" s="2"/>
      <c r="J802" s="2"/>
    </row>
    <row r="803" spans="1:10" x14ac:dyDescent="0.25">
      <c r="A803" s="6"/>
      <c r="D803" s="1"/>
      <c r="E803" s="1"/>
      <c r="F803" s="2"/>
      <c r="G803" s="2"/>
      <c r="H803" s="2"/>
      <c r="I803" s="2"/>
      <c r="J803" s="2"/>
    </row>
    <row r="804" spans="1:10" x14ac:dyDescent="0.25">
      <c r="A804" s="6"/>
      <c r="D804" s="1"/>
      <c r="E804" s="1"/>
      <c r="F804" s="2"/>
      <c r="G804" s="2"/>
      <c r="H804" s="2"/>
      <c r="I804" s="2"/>
      <c r="J804" s="2"/>
    </row>
    <row r="805" spans="1:10" x14ac:dyDescent="0.25">
      <c r="A805" s="6"/>
      <c r="D805" s="1"/>
      <c r="E805" s="1"/>
      <c r="F805" s="2"/>
      <c r="G805" s="2"/>
      <c r="H805" s="2"/>
      <c r="I805" s="2"/>
      <c r="J805" s="2"/>
    </row>
    <row r="806" spans="1:10" x14ac:dyDescent="0.25">
      <c r="A806" s="6"/>
      <c r="D806" s="1"/>
      <c r="E806" s="1"/>
      <c r="F806" s="2"/>
      <c r="G806" s="2"/>
      <c r="H806" s="2"/>
      <c r="I806" s="2"/>
      <c r="J806" s="2"/>
    </row>
    <row r="807" spans="1:10" x14ac:dyDescent="0.25">
      <c r="A807" s="6"/>
      <c r="D807" s="1"/>
      <c r="E807" s="1"/>
      <c r="F807" s="2"/>
      <c r="G807" s="2"/>
      <c r="H807" s="2"/>
      <c r="I807" s="2"/>
      <c r="J807" s="2"/>
    </row>
    <row r="808" spans="1:10" x14ac:dyDescent="0.25">
      <c r="A808" s="6"/>
      <c r="D808" s="1"/>
      <c r="E808" s="1"/>
      <c r="F808" s="2"/>
      <c r="G808" s="2"/>
      <c r="H808" s="2"/>
      <c r="I808" s="2"/>
      <c r="J808" s="2"/>
    </row>
    <row r="809" spans="1:10" x14ac:dyDescent="0.25">
      <c r="A809" s="6"/>
      <c r="D809" s="1"/>
      <c r="E809" s="1"/>
      <c r="F809" s="2"/>
      <c r="G809" s="2"/>
      <c r="H809" s="2"/>
      <c r="I809" s="2"/>
      <c r="J809" s="2"/>
    </row>
    <row r="810" spans="1:10" x14ac:dyDescent="0.25">
      <c r="A810" s="6"/>
      <c r="D810" s="1"/>
      <c r="E810" s="1"/>
      <c r="F810" s="2"/>
      <c r="G810" s="2"/>
      <c r="H810" s="2"/>
      <c r="I810" s="2"/>
      <c r="J810" s="2"/>
    </row>
    <row r="811" spans="1:10" x14ac:dyDescent="0.25">
      <c r="A811" s="6"/>
      <c r="D811" s="1"/>
      <c r="E811" s="1"/>
      <c r="F811" s="2"/>
      <c r="G811" s="2"/>
      <c r="H811" s="2"/>
      <c r="I811" s="2"/>
      <c r="J811" s="2"/>
    </row>
    <row r="812" spans="1:10" x14ac:dyDescent="0.25">
      <c r="A812" s="6"/>
      <c r="D812" s="1"/>
      <c r="E812" s="1"/>
      <c r="F812" s="2"/>
      <c r="G812" s="2"/>
      <c r="H812" s="2"/>
      <c r="I812" s="2"/>
      <c r="J812" s="2"/>
    </row>
    <row r="813" spans="1:10" x14ac:dyDescent="0.25">
      <c r="A813" s="6"/>
      <c r="D813" s="1"/>
      <c r="E813" s="1"/>
      <c r="F813" s="2"/>
      <c r="G813" s="2"/>
      <c r="H813" s="2"/>
      <c r="I813" s="2"/>
      <c r="J813" s="2"/>
    </row>
    <row r="814" spans="1:10" x14ac:dyDescent="0.25">
      <c r="A814" s="6"/>
      <c r="D814" s="1"/>
      <c r="E814" s="1"/>
      <c r="F814" s="2"/>
      <c r="G814" s="2"/>
      <c r="H814" s="2"/>
      <c r="I814" s="2"/>
      <c r="J814" s="2"/>
    </row>
    <row r="815" spans="1:10" x14ac:dyDescent="0.25">
      <c r="A815" s="6"/>
      <c r="D815" s="1"/>
      <c r="E815" s="1"/>
      <c r="F815" s="2"/>
      <c r="G815" s="2"/>
      <c r="H815" s="2"/>
      <c r="I815" s="2"/>
      <c r="J815" s="2"/>
    </row>
    <row r="816" spans="1:10" x14ac:dyDescent="0.25">
      <c r="A816" s="6"/>
      <c r="D816" s="1"/>
      <c r="E816" s="1"/>
      <c r="F816" s="2"/>
      <c r="G816" s="2"/>
      <c r="H816" s="2"/>
      <c r="I816" s="2"/>
      <c r="J816" s="2"/>
    </row>
    <row r="817" spans="1:10" x14ac:dyDescent="0.25">
      <c r="A817" s="6"/>
      <c r="D817" s="1"/>
      <c r="E817" s="1"/>
      <c r="F817" s="2"/>
      <c r="G817" s="2"/>
      <c r="H817" s="2"/>
      <c r="I817" s="2"/>
      <c r="J817" s="2"/>
    </row>
    <row r="818" spans="1:10" x14ac:dyDescent="0.25">
      <c r="A818" s="6"/>
      <c r="D818" s="1"/>
      <c r="E818" s="1"/>
      <c r="F818" s="2"/>
      <c r="G818" s="2"/>
      <c r="H818" s="2"/>
      <c r="I818" s="2"/>
      <c r="J818" s="2"/>
    </row>
    <row r="819" spans="1:10" x14ac:dyDescent="0.25">
      <c r="A819" s="6"/>
      <c r="D819" s="1"/>
      <c r="E819" s="1"/>
      <c r="F819" s="2"/>
      <c r="G819" s="2"/>
      <c r="H819" s="2"/>
      <c r="I819" s="2"/>
      <c r="J819" s="2"/>
    </row>
    <row r="820" spans="1:10" x14ac:dyDescent="0.25">
      <c r="A820" s="6"/>
      <c r="D820" s="1"/>
      <c r="E820" s="1"/>
      <c r="F820" s="2"/>
      <c r="G820" s="2"/>
      <c r="H820" s="2"/>
      <c r="I820" s="2"/>
      <c r="J820" s="2"/>
    </row>
    <row r="821" spans="1:10" x14ac:dyDescent="0.25">
      <c r="A821" s="6"/>
      <c r="D821" s="1"/>
      <c r="E821" s="1"/>
      <c r="F821" s="2"/>
      <c r="G821" s="2"/>
      <c r="H821" s="2"/>
      <c r="I821" s="2"/>
      <c r="J821" s="2"/>
    </row>
    <row r="822" spans="1:10" x14ac:dyDescent="0.25">
      <c r="A822" s="6"/>
      <c r="D822" s="1"/>
      <c r="E822" s="1"/>
      <c r="F822" s="2"/>
      <c r="G822" s="2"/>
      <c r="H822" s="2"/>
      <c r="I822" s="2"/>
      <c r="J822" s="2"/>
    </row>
    <row r="823" spans="1:10" x14ac:dyDescent="0.25">
      <c r="A823" s="6"/>
      <c r="D823" s="1"/>
      <c r="E823" s="1"/>
      <c r="F823" s="2"/>
      <c r="G823" s="2"/>
      <c r="H823" s="2"/>
      <c r="I823" s="2"/>
      <c r="J823" s="2"/>
    </row>
    <row r="824" spans="1:10" x14ac:dyDescent="0.25">
      <c r="A824" s="6"/>
      <c r="D824" s="1"/>
      <c r="E824" s="1"/>
      <c r="F824" s="2"/>
      <c r="G824" s="2"/>
      <c r="H824" s="2"/>
      <c r="I824" s="2"/>
      <c r="J824" s="2"/>
    </row>
    <row r="825" spans="1:10" x14ac:dyDescent="0.25">
      <c r="A825" s="6"/>
      <c r="D825" s="1"/>
      <c r="E825" s="1"/>
      <c r="F825" s="2"/>
      <c r="G825" s="2"/>
      <c r="H825" s="2"/>
      <c r="I825" s="2"/>
      <c r="J825" s="2"/>
    </row>
    <row r="826" spans="1:10" x14ac:dyDescent="0.25">
      <c r="A826" s="6"/>
      <c r="D826" s="1"/>
      <c r="E826" s="1"/>
      <c r="F826" s="2"/>
      <c r="G826" s="2"/>
      <c r="H826" s="2"/>
      <c r="I826" s="2"/>
      <c r="J826" s="2"/>
    </row>
    <row r="827" spans="1:10" x14ac:dyDescent="0.25">
      <c r="A827" s="6"/>
      <c r="D827" s="1"/>
      <c r="E827" s="1"/>
      <c r="F827" s="2"/>
      <c r="G827" s="2"/>
      <c r="H827" s="2"/>
      <c r="I827" s="2"/>
      <c r="J827" s="2"/>
    </row>
    <row r="828" spans="1:10" x14ac:dyDescent="0.25">
      <c r="A828" s="6"/>
      <c r="D828" s="1"/>
      <c r="E828" s="1"/>
      <c r="F828" s="2"/>
      <c r="G828" s="2"/>
      <c r="H828" s="2"/>
      <c r="I828" s="2"/>
      <c r="J828" s="2"/>
    </row>
    <row r="829" spans="1:10" x14ac:dyDescent="0.25">
      <c r="A829" s="6"/>
      <c r="D829" s="1"/>
      <c r="E829" s="1"/>
      <c r="F829" s="2"/>
      <c r="G829" s="2"/>
      <c r="H829" s="2"/>
      <c r="I829" s="2"/>
      <c r="J829" s="2"/>
    </row>
    <row r="830" spans="1:10" x14ac:dyDescent="0.25">
      <c r="A830" s="6"/>
      <c r="D830" s="1"/>
      <c r="E830" s="1"/>
      <c r="F830" s="2"/>
      <c r="G830" s="2"/>
      <c r="H830" s="2"/>
      <c r="I830" s="2"/>
      <c r="J830" s="2"/>
    </row>
    <row r="831" spans="1:10" x14ac:dyDescent="0.25">
      <c r="A831" s="6"/>
      <c r="D831" s="1"/>
      <c r="E831" s="1"/>
      <c r="F831" s="2"/>
      <c r="G831" s="2"/>
      <c r="H831" s="2"/>
      <c r="I831" s="2"/>
      <c r="J831" s="2"/>
    </row>
    <row r="832" spans="1:10" x14ac:dyDescent="0.25">
      <c r="A832" s="6"/>
      <c r="D832" s="1"/>
      <c r="E832" s="1"/>
      <c r="F832" s="2"/>
      <c r="G832" s="2"/>
      <c r="H832" s="2"/>
      <c r="I832" s="2"/>
      <c r="J832" s="2"/>
    </row>
    <row r="833" spans="1:10" x14ac:dyDescent="0.25">
      <c r="A833" s="6"/>
      <c r="D833" s="1"/>
      <c r="E833" s="1"/>
      <c r="F833" s="2"/>
      <c r="G833" s="2"/>
      <c r="H833" s="2"/>
      <c r="I833" s="2"/>
      <c r="J833" s="2"/>
    </row>
    <row r="834" spans="1:10" x14ac:dyDescent="0.25">
      <c r="A834" s="6"/>
      <c r="D834" s="1"/>
      <c r="E834" s="1"/>
      <c r="F834" s="2"/>
      <c r="G834" s="2"/>
      <c r="H834" s="2"/>
      <c r="I834" s="2"/>
      <c r="J834" s="2"/>
    </row>
    <row r="835" spans="1:10" x14ac:dyDescent="0.25">
      <c r="A835" s="6"/>
      <c r="D835" s="1"/>
      <c r="E835" s="1"/>
      <c r="F835" s="2"/>
      <c r="G835" s="2"/>
      <c r="H835" s="2"/>
      <c r="I835" s="2"/>
      <c r="J835" s="2"/>
    </row>
    <row r="836" spans="1:10" x14ac:dyDescent="0.25">
      <c r="A836" s="6"/>
      <c r="D836" s="1"/>
      <c r="E836" s="1"/>
      <c r="F836" s="2"/>
      <c r="G836" s="2"/>
      <c r="H836" s="2"/>
      <c r="I836" s="2"/>
      <c r="J836" s="2"/>
    </row>
    <row r="837" spans="1:10" x14ac:dyDescent="0.25">
      <c r="A837" s="6"/>
      <c r="D837" s="1"/>
      <c r="E837" s="1"/>
      <c r="F837" s="2"/>
      <c r="G837" s="2"/>
      <c r="H837" s="2"/>
      <c r="I837" s="2"/>
      <c r="J837" s="2"/>
    </row>
    <row r="838" spans="1:10" x14ac:dyDescent="0.25">
      <c r="A838" s="6"/>
      <c r="D838" s="1"/>
      <c r="E838" s="1"/>
      <c r="F838" s="2"/>
      <c r="G838" s="2"/>
      <c r="H838" s="2"/>
      <c r="I838" s="2"/>
      <c r="J838" s="2"/>
    </row>
    <row r="839" spans="1:10" x14ac:dyDescent="0.25">
      <c r="A839" s="6"/>
      <c r="D839" s="1"/>
      <c r="E839" s="1"/>
      <c r="F839" s="2"/>
      <c r="G839" s="2"/>
      <c r="H839" s="2"/>
      <c r="I839" s="2"/>
      <c r="J839" s="2"/>
    </row>
    <row r="840" spans="1:10" x14ac:dyDescent="0.25">
      <c r="A840" s="6"/>
      <c r="D840" s="1"/>
      <c r="E840" s="1"/>
      <c r="F840" s="2"/>
      <c r="G840" s="2"/>
      <c r="H840" s="2"/>
      <c r="I840" s="2"/>
      <c r="J840" s="2"/>
    </row>
    <row r="841" spans="1:10" x14ac:dyDescent="0.25">
      <c r="A841" s="6"/>
      <c r="D841" s="1"/>
      <c r="E841" s="1"/>
      <c r="F841" s="2"/>
      <c r="G841" s="2"/>
      <c r="H841" s="2"/>
      <c r="I841" s="2"/>
      <c r="J841" s="2"/>
    </row>
    <row r="842" spans="1:10" x14ac:dyDescent="0.25">
      <c r="A842" s="6"/>
      <c r="D842" s="1"/>
      <c r="E842" s="1"/>
      <c r="F842" s="2"/>
      <c r="G842" s="2"/>
      <c r="H842" s="2"/>
      <c r="I842" s="2"/>
      <c r="J842" s="2"/>
    </row>
    <row r="843" spans="1:10" x14ac:dyDescent="0.25">
      <c r="A843" s="6"/>
      <c r="D843" s="1"/>
      <c r="E843" s="1"/>
      <c r="F843" s="2"/>
      <c r="G843" s="2"/>
      <c r="H843" s="2"/>
      <c r="I843" s="2"/>
      <c r="J843" s="2"/>
    </row>
    <row r="844" spans="1:10" x14ac:dyDescent="0.25">
      <c r="A844" s="6"/>
      <c r="D844" s="1"/>
      <c r="E844" s="1"/>
      <c r="F844" s="2"/>
      <c r="G844" s="2"/>
      <c r="H844" s="2"/>
      <c r="I844" s="2"/>
      <c r="J844" s="2"/>
    </row>
    <row r="845" spans="1:10" x14ac:dyDescent="0.25">
      <c r="A845" s="6"/>
      <c r="D845" s="1"/>
      <c r="E845" s="1"/>
      <c r="F845" s="2"/>
      <c r="G845" s="2"/>
      <c r="H845" s="2"/>
      <c r="I845" s="2"/>
      <c r="J845" s="2"/>
    </row>
    <row r="846" spans="1:10" x14ac:dyDescent="0.25">
      <c r="A846" s="6"/>
      <c r="D846" s="1"/>
      <c r="E846" s="1"/>
      <c r="F846" s="2"/>
      <c r="G846" s="2"/>
      <c r="H846" s="2"/>
      <c r="I846" s="2"/>
      <c r="J846" s="2"/>
    </row>
    <row r="847" spans="1:10" x14ac:dyDescent="0.25">
      <c r="A847" s="6"/>
      <c r="D847" s="1"/>
      <c r="E847" s="1"/>
      <c r="F847" s="2"/>
      <c r="G847" s="2"/>
      <c r="H847" s="2"/>
      <c r="I847" s="2"/>
      <c r="J847" s="2"/>
    </row>
    <row r="848" spans="1:10" x14ac:dyDescent="0.25">
      <c r="A848" s="6"/>
      <c r="D848" s="1"/>
      <c r="E848" s="1"/>
      <c r="F848" s="2"/>
      <c r="G848" s="2"/>
      <c r="H848" s="2"/>
      <c r="I848" s="2"/>
      <c r="J848" s="2"/>
    </row>
    <row r="849" spans="1:10" x14ac:dyDescent="0.25">
      <c r="A849" s="6"/>
      <c r="D849" s="1"/>
      <c r="E849" s="1"/>
      <c r="F849" s="2"/>
      <c r="G849" s="2"/>
      <c r="H849" s="2"/>
      <c r="I849" s="2"/>
      <c r="J849" s="2"/>
    </row>
    <row r="850" spans="1:10" x14ac:dyDescent="0.25">
      <c r="A850" s="6"/>
      <c r="D850" s="1"/>
      <c r="E850" s="1"/>
      <c r="F850" s="2"/>
      <c r="G850" s="2"/>
      <c r="H850" s="2"/>
      <c r="I850" s="2"/>
      <c r="J850" s="2"/>
    </row>
    <row r="851" spans="1:10" x14ac:dyDescent="0.25">
      <c r="A851" s="6"/>
      <c r="D851" s="1"/>
      <c r="E851" s="1"/>
      <c r="F851" s="2"/>
      <c r="G851" s="2"/>
      <c r="H851" s="2"/>
      <c r="I851" s="2"/>
      <c r="J851" s="2"/>
    </row>
    <row r="852" spans="1:10" x14ac:dyDescent="0.25">
      <c r="A852" s="6"/>
      <c r="D852" s="1"/>
      <c r="E852" s="1"/>
      <c r="F852" s="2"/>
      <c r="G852" s="2"/>
      <c r="H852" s="2"/>
      <c r="I852" s="2"/>
      <c r="J852" s="2"/>
    </row>
    <row r="853" spans="1:10" x14ac:dyDescent="0.25">
      <c r="A853" s="6"/>
      <c r="D853" s="1"/>
      <c r="E853" s="1"/>
      <c r="F853" s="2"/>
      <c r="G853" s="2"/>
      <c r="H853" s="2"/>
      <c r="I853" s="2"/>
      <c r="J853" s="2"/>
    </row>
    <row r="854" spans="1:10" x14ac:dyDescent="0.25">
      <c r="A854" s="6"/>
      <c r="D854" s="1"/>
      <c r="E854" s="1"/>
      <c r="F854" s="2"/>
      <c r="G854" s="2"/>
      <c r="H854" s="2"/>
      <c r="I854" s="2"/>
      <c r="J854" s="2"/>
    </row>
    <row r="855" spans="1:10" x14ac:dyDescent="0.25">
      <c r="A855" s="6"/>
      <c r="D855" s="1"/>
      <c r="E855" s="1"/>
      <c r="F855" s="2"/>
      <c r="G855" s="2"/>
      <c r="H855" s="2"/>
      <c r="I855" s="2"/>
      <c r="J855" s="2"/>
    </row>
    <row r="856" spans="1:10" x14ac:dyDescent="0.25">
      <c r="A856" s="6"/>
      <c r="D856" s="1"/>
      <c r="E856" s="1"/>
      <c r="F856" s="2"/>
      <c r="G856" s="2"/>
      <c r="H856" s="2"/>
      <c r="I856" s="2"/>
      <c r="J856" s="2"/>
    </row>
    <row r="857" spans="1:10" x14ac:dyDescent="0.25">
      <c r="A857" s="6"/>
      <c r="D857" s="1"/>
      <c r="E857" s="1"/>
      <c r="F857" s="2"/>
      <c r="G857" s="2"/>
      <c r="H857" s="2"/>
      <c r="I857" s="2"/>
      <c r="J857" s="2"/>
    </row>
    <row r="858" spans="1:10" x14ac:dyDescent="0.25">
      <c r="A858" s="6"/>
      <c r="D858" s="1"/>
      <c r="E858" s="1"/>
      <c r="F858" s="2"/>
      <c r="G858" s="2"/>
      <c r="H858" s="2"/>
      <c r="I858" s="2"/>
      <c r="J858" s="2"/>
    </row>
    <row r="859" spans="1:10" x14ac:dyDescent="0.25">
      <c r="A859" s="6"/>
      <c r="D859" s="1"/>
      <c r="E859" s="1"/>
      <c r="F859" s="2"/>
      <c r="G859" s="2"/>
      <c r="H859" s="2"/>
      <c r="I859" s="2"/>
      <c r="J859" s="2"/>
    </row>
    <row r="860" spans="1:10" x14ac:dyDescent="0.25">
      <c r="A860" s="6"/>
      <c r="D860" s="1"/>
      <c r="E860" s="1"/>
      <c r="F860" s="2"/>
      <c r="G860" s="2"/>
      <c r="H860" s="2"/>
      <c r="I860" s="2"/>
      <c r="J860" s="2"/>
    </row>
    <row r="861" spans="1:10" x14ac:dyDescent="0.25">
      <c r="A861" s="6"/>
      <c r="D861" s="1"/>
      <c r="E861" s="1"/>
      <c r="F861" s="2"/>
      <c r="G861" s="2"/>
      <c r="H861" s="2"/>
      <c r="I861" s="2"/>
      <c r="J861" s="2"/>
    </row>
    <row r="862" spans="1:10" x14ac:dyDescent="0.25">
      <c r="A862" s="6"/>
      <c r="D862" s="1"/>
      <c r="E862" s="1"/>
      <c r="F862" s="2"/>
      <c r="G862" s="2"/>
      <c r="H862" s="2"/>
      <c r="I862" s="2"/>
      <c r="J862" s="2"/>
    </row>
    <row r="863" spans="1:10" x14ac:dyDescent="0.25">
      <c r="A863" s="6"/>
      <c r="D863" s="1"/>
      <c r="E863" s="1"/>
      <c r="F863" s="2"/>
      <c r="G863" s="2"/>
      <c r="H863" s="2"/>
      <c r="I863" s="2"/>
      <c r="J863" s="2"/>
    </row>
    <row r="864" spans="1:10" x14ac:dyDescent="0.25">
      <c r="A864" s="6"/>
      <c r="D864" s="1"/>
      <c r="E864" s="1"/>
      <c r="F864" s="2"/>
      <c r="G864" s="2"/>
      <c r="H864" s="2"/>
      <c r="I864" s="2"/>
      <c r="J864" s="2"/>
    </row>
    <row r="865" spans="1:10" x14ac:dyDescent="0.25">
      <c r="A865" s="6"/>
      <c r="D865" s="1"/>
      <c r="E865" s="1"/>
      <c r="F865" s="2"/>
      <c r="G865" s="2"/>
      <c r="H865" s="2"/>
      <c r="I865" s="2"/>
      <c r="J865" s="2"/>
    </row>
    <row r="866" spans="1:10" x14ac:dyDescent="0.25">
      <c r="A866" s="6"/>
      <c r="D866" s="1"/>
      <c r="E866" s="1"/>
      <c r="F866" s="2"/>
      <c r="G866" s="2"/>
      <c r="H866" s="2"/>
      <c r="I866" s="2"/>
      <c r="J866" s="2"/>
    </row>
    <row r="867" spans="1:10" x14ac:dyDescent="0.25">
      <c r="A867" s="6"/>
      <c r="D867" s="1"/>
      <c r="E867" s="1"/>
      <c r="F867" s="2"/>
      <c r="G867" s="2"/>
      <c r="H867" s="2"/>
      <c r="I867" s="2"/>
      <c r="J867" s="2"/>
    </row>
    <row r="868" spans="1:10" x14ac:dyDescent="0.25">
      <c r="A868" s="6"/>
      <c r="D868" s="1"/>
      <c r="E868" s="1"/>
      <c r="F868" s="2"/>
      <c r="G868" s="2"/>
      <c r="H868" s="2"/>
      <c r="I868" s="2"/>
      <c r="J868" s="2"/>
    </row>
    <row r="869" spans="1:10" x14ac:dyDescent="0.25">
      <c r="A869" s="6"/>
      <c r="D869" s="1"/>
      <c r="E869" s="1"/>
      <c r="F869" s="2"/>
      <c r="G869" s="2"/>
      <c r="H869" s="2"/>
      <c r="I869" s="2"/>
      <c r="J869" s="2"/>
    </row>
    <row r="870" spans="1:10" x14ac:dyDescent="0.25">
      <c r="A870" s="6"/>
      <c r="D870" s="1"/>
      <c r="E870" s="1"/>
      <c r="F870" s="2"/>
      <c r="G870" s="2"/>
      <c r="H870" s="2"/>
      <c r="I870" s="2"/>
      <c r="J870" s="2"/>
    </row>
    <row r="871" spans="1:10" x14ac:dyDescent="0.25">
      <c r="A871" s="6"/>
      <c r="D871" s="1"/>
      <c r="E871" s="1"/>
      <c r="F871" s="2"/>
      <c r="G871" s="2"/>
      <c r="H871" s="2"/>
      <c r="I871" s="2"/>
      <c r="J871" s="2"/>
    </row>
    <row r="872" spans="1:10" x14ac:dyDescent="0.25">
      <c r="A872" s="6"/>
      <c r="D872" s="1"/>
      <c r="E872" s="1"/>
      <c r="F872" s="2"/>
      <c r="G872" s="2"/>
      <c r="H872" s="2"/>
      <c r="I872" s="2"/>
      <c r="J872" s="2"/>
    </row>
    <row r="873" spans="1:10" x14ac:dyDescent="0.25">
      <c r="A873" s="6"/>
      <c r="D873" s="1"/>
      <c r="E873" s="1"/>
      <c r="F873" s="2"/>
      <c r="G873" s="2"/>
      <c r="H873" s="2"/>
      <c r="I873" s="2"/>
      <c r="J873" s="2"/>
    </row>
    <row r="874" spans="1:10" x14ac:dyDescent="0.25">
      <c r="A874" s="6"/>
      <c r="D874" s="1"/>
      <c r="E874" s="1"/>
      <c r="F874" s="2"/>
      <c r="G874" s="2"/>
      <c r="H874" s="2"/>
      <c r="I874" s="2"/>
      <c r="J874" s="2"/>
    </row>
    <row r="875" spans="1:10" x14ac:dyDescent="0.25">
      <c r="A875" s="6"/>
      <c r="D875" s="1"/>
      <c r="E875" s="1"/>
      <c r="F875" s="2"/>
      <c r="G875" s="2"/>
      <c r="H875" s="2"/>
      <c r="I875" s="2"/>
      <c r="J875" s="2"/>
    </row>
    <row r="876" spans="1:10" x14ac:dyDescent="0.25">
      <c r="A876" s="6"/>
      <c r="D876" s="1"/>
      <c r="E876" s="1"/>
      <c r="F876" s="2"/>
      <c r="G876" s="2"/>
      <c r="H876" s="2"/>
      <c r="I876" s="2"/>
      <c r="J876" s="2"/>
    </row>
    <row r="877" spans="1:10" x14ac:dyDescent="0.25">
      <c r="A877" s="6"/>
      <c r="D877" s="1"/>
      <c r="E877" s="1"/>
      <c r="F877" s="2"/>
      <c r="G877" s="2"/>
      <c r="H877" s="2"/>
      <c r="I877" s="2"/>
      <c r="J877" s="2"/>
    </row>
    <row r="878" spans="1:10" x14ac:dyDescent="0.25">
      <c r="A878" s="6"/>
      <c r="D878" s="1"/>
      <c r="E878" s="1"/>
      <c r="F878" s="2"/>
      <c r="G878" s="2"/>
      <c r="H878" s="2"/>
      <c r="I878" s="2"/>
      <c r="J878" s="2"/>
    </row>
    <row r="879" spans="1:10" x14ac:dyDescent="0.25">
      <c r="A879" s="6"/>
      <c r="D879" s="1"/>
      <c r="E879" s="1"/>
      <c r="F879" s="2"/>
      <c r="G879" s="2"/>
      <c r="H879" s="2"/>
      <c r="I879" s="2"/>
      <c r="J879" s="2"/>
    </row>
    <row r="880" spans="1:10" x14ac:dyDescent="0.25">
      <c r="A880" s="6"/>
      <c r="D880" s="1"/>
      <c r="E880" s="1"/>
      <c r="F880" s="2"/>
      <c r="G880" s="2"/>
      <c r="H880" s="2"/>
      <c r="I880" s="2"/>
      <c r="J880" s="2"/>
    </row>
    <row r="881" spans="1:10" x14ac:dyDescent="0.25">
      <c r="A881" s="6"/>
      <c r="D881" s="1"/>
      <c r="E881" s="1"/>
      <c r="F881" s="2"/>
      <c r="G881" s="2"/>
      <c r="H881" s="2"/>
      <c r="I881" s="2"/>
      <c r="J881" s="2"/>
    </row>
    <row r="882" spans="1:10" x14ac:dyDescent="0.25">
      <c r="A882" s="6"/>
      <c r="D882" s="1"/>
      <c r="E882" s="1"/>
      <c r="F882" s="2"/>
      <c r="G882" s="2"/>
      <c r="H882" s="2"/>
      <c r="I882" s="2"/>
      <c r="J882" s="2"/>
    </row>
    <row r="883" spans="1:10" x14ac:dyDescent="0.25">
      <c r="A883" s="6"/>
      <c r="D883" s="1"/>
      <c r="E883" s="1"/>
      <c r="F883" s="2"/>
      <c r="G883" s="2"/>
      <c r="H883" s="2"/>
      <c r="I883" s="2"/>
      <c r="J883" s="2"/>
    </row>
    <row r="884" spans="1:10" x14ac:dyDescent="0.25">
      <c r="A884" s="6"/>
      <c r="D884" s="1"/>
      <c r="E884" s="1"/>
      <c r="F884" s="2"/>
      <c r="G884" s="2"/>
      <c r="H884" s="2"/>
      <c r="I884" s="2"/>
      <c r="J884" s="2"/>
    </row>
    <row r="885" spans="1:10" x14ac:dyDescent="0.25">
      <c r="A885" s="6"/>
      <c r="D885" s="1"/>
      <c r="E885" s="1"/>
      <c r="F885" s="2"/>
      <c r="G885" s="2"/>
      <c r="H885" s="2"/>
      <c r="I885" s="2"/>
      <c r="J885" s="2"/>
    </row>
    <row r="886" spans="1:10" x14ac:dyDescent="0.25">
      <c r="A886" s="6"/>
      <c r="D886" s="1"/>
      <c r="E886" s="1"/>
      <c r="F886" s="2"/>
      <c r="G886" s="2"/>
      <c r="H886" s="2"/>
      <c r="I886" s="2"/>
      <c r="J886" s="2"/>
    </row>
    <row r="887" spans="1:10" x14ac:dyDescent="0.25">
      <c r="A887" s="6"/>
      <c r="D887" s="1"/>
      <c r="E887" s="1"/>
      <c r="F887" s="2"/>
      <c r="G887" s="2"/>
      <c r="H887" s="2"/>
      <c r="I887" s="2"/>
      <c r="J887" s="2"/>
    </row>
    <row r="888" spans="1:10" x14ac:dyDescent="0.25">
      <c r="A888" s="6"/>
      <c r="D888" s="1"/>
      <c r="E888" s="1"/>
      <c r="F888" s="2"/>
      <c r="G888" s="2"/>
      <c r="H888" s="2"/>
      <c r="I888" s="2"/>
      <c r="J888" s="2"/>
    </row>
    <row r="889" spans="1:10" x14ac:dyDescent="0.25">
      <c r="A889" s="6"/>
      <c r="D889" s="1"/>
      <c r="E889" s="1"/>
      <c r="F889" s="2"/>
      <c r="G889" s="2"/>
      <c r="H889" s="2"/>
      <c r="I889" s="2"/>
      <c r="J889" s="2"/>
    </row>
    <row r="890" spans="1:10" x14ac:dyDescent="0.25">
      <c r="A890" s="6"/>
      <c r="D890" s="1"/>
      <c r="E890" s="1"/>
      <c r="F890" s="2"/>
      <c r="G890" s="2"/>
      <c r="H890" s="2"/>
      <c r="I890" s="2"/>
      <c r="J890" s="2"/>
    </row>
    <row r="891" spans="1:10" x14ac:dyDescent="0.25">
      <c r="A891" s="6"/>
      <c r="D891" s="1"/>
      <c r="E891" s="1"/>
      <c r="F891" s="2"/>
      <c r="G891" s="2"/>
      <c r="H891" s="2"/>
      <c r="I891" s="2"/>
      <c r="J891" s="2"/>
    </row>
    <row r="892" spans="1:10" x14ac:dyDescent="0.25">
      <c r="A892" s="6"/>
      <c r="D892" s="1"/>
      <c r="E892" s="1"/>
      <c r="F892" s="2"/>
      <c r="G892" s="2"/>
      <c r="H892" s="2"/>
      <c r="I892" s="2"/>
      <c r="J892" s="2"/>
    </row>
    <row r="893" spans="1:10" x14ac:dyDescent="0.25">
      <c r="A893" s="6"/>
      <c r="D893" s="1"/>
      <c r="E893" s="1"/>
      <c r="F893" s="2"/>
      <c r="G893" s="2"/>
      <c r="H893" s="2"/>
      <c r="I893" s="2"/>
      <c r="J893" s="2"/>
    </row>
    <row r="894" spans="1:10" x14ac:dyDescent="0.25">
      <c r="A894" s="6"/>
      <c r="D894" s="1"/>
      <c r="E894" s="1"/>
      <c r="F894" s="2"/>
      <c r="G894" s="2"/>
      <c r="H894" s="2"/>
      <c r="I894" s="2"/>
      <c r="J894" s="2"/>
    </row>
    <row r="895" spans="1:10" x14ac:dyDescent="0.25">
      <c r="A895" s="6"/>
      <c r="D895" s="1"/>
      <c r="E895" s="1"/>
      <c r="F895" s="2"/>
      <c r="G895" s="2"/>
      <c r="H895" s="2"/>
      <c r="I895" s="2"/>
      <c r="J895" s="2"/>
    </row>
    <row r="896" spans="1:10" x14ac:dyDescent="0.25">
      <c r="A896" s="6"/>
      <c r="D896" s="1"/>
      <c r="E896" s="1"/>
      <c r="F896" s="2"/>
      <c r="G896" s="2"/>
      <c r="H896" s="2"/>
      <c r="I896" s="2"/>
      <c r="J896" s="2"/>
    </row>
    <row r="897" spans="1:10" x14ac:dyDescent="0.25">
      <c r="A897" s="6"/>
      <c r="D897" s="1"/>
      <c r="E897" s="1"/>
      <c r="F897" s="2"/>
      <c r="G897" s="2"/>
      <c r="H897" s="2"/>
      <c r="I897" s="2"/>
      <c r="J897" s="2"/>
    </row>
    <row r="898" spans="1:10" x14ac:dyDescent="0.25">
      <c r="A898" s="6"/>
      <c r="D898" s="1"/>
      <c r="E898" s="1"/>
      <c r="F898" s="2"/>
      <c r="G898" s="2"/>
      <c r="H898" s="2"/>
      <c r="I898" s="2"/>
      <c r="J898" s="2"/>
    </row>
    <row r="899" spans="1:10" x14ac:dyDescent="0.25">
      <c r="A899" s="6"/>
      <c r="D899" s="1"/>
      <c r="E899" s="1"/>
      <c r="F899" s="2"/>
      <c r="G899" s="2"/>
      <c r="H899" s="2"/>
      <c r="I899" s="2"/>
      <c r="J899" s="2"/>
    </row>
    <row r="900" spans="1:10" x14ac:dyDescent="0.25">
      <c r="A900" s="6"/>
      <c r="D900" s="1"/>
      <c r="E900" s="1"/>
      <c r="F900" s="2"/>
      <c r="G900" s="2"/>
      <c r="H900" s="2"/>
      <c r="I900" s="2"/>
      <c r="J900" s="2"/>
    </row>
    <row r="901" spans="1:10" x14ac:dyDescent="0.25">
      <c r="A901" s="6"/>
      <c r="D901" s="1"/>
      <c r="E901" s="1"/>
      <c r="F901" s="2"/>
      <c r="G901" s="2"/>
      <c r="H901" s="2"/>
      <c r="I901" s="2"/>
      <c r="J901" s="2"/>
    </row>
    <row r="902" spans="1:10" x14ac:dyDescent="0.25">
      <c r="A902" s="6"/>
      <c r="D902" s="1"/>
      <c r="E902" s="1"/>
      <c r="F902" s="2"/>
      <c r="G902" s="2"/>
      <c r="H902" s="2"/>
      <c r="I902" s="2"/>
      <c r="J902" s="2"/>
    </row>
    <row r="903" spans="1:10" x14ac:dyDescent="0.25">
      <c r="A903" s="6"/>
      <c r="D903" s="1"/>
      <c r="E903" s="1"/>
      <c r="F903" s="2"/>
      <c r="G903" s="2"/>
      <c r="H903" s="2"/>
      <c r="I903" s="2"/>
      <c r="J903" s="2"/>
    </row>
    <row r="904" spans="1:10" x14ac:dyDescent="0.25">
      <c r="A904" s="6"/>
      <c r="D904" s="1"/>
      <c r="E904" s="1"/>
      <c r="F904" s="2"/>
      <c r="G904" s="2"/>
      <c r="H904" s="2"/>
      <c r="I904" s="2"/>
      <c r="J904" s="2"/>
    </row>
    <row r="905" spans="1:10" x14ac:dyDescent="0.25">
      <c r="A905" s="6"/>
      <c r="D905" s="1"/>
      <c r="E905" s="1"/>
      <c r="F905" s="2"/>
      <c r="G905" s="2"/>
      <c r="H905" s="2"/>
      <c r="I905" s="2"/>
      <c r="J905" s="2"/>
    </row>
    <row r="906" spans="1:10" x14ac:dyDescent="0.25">
      <c r="A906" s="6"/>
      <c r="D906" s="1"/>
      <c r="E906" s="1"/>
      <c r="F906" s="2"/>
      <c r="G906" s="2"/>
      <c r="H906" s="2"/>
      <c r="I906" s="2"/>
      <c r="J906" s="2"/>
    </row>
    <row r="907" spans="1:10" x14ac:dyDescent="0.25">
      <c r="A907" s="6"/>
      <c r="D907" s="1"/>
      <c r="E907" s="1"/>
      <c r="F907" s="2"/>
      <c r="G907" s="2"/>
      <c r="H907" s="2"/>
      <c r="I907" s="2"/>
      <c r="J907" s="2"/>
    </row>
    <row r="908" spans="1:10" x14ac:dyDescent="0.25">
      <c r="A908" s="6"/>
      <c r="D908" s="1"/>
      <c r="E908" s="1"/>
      <c r="F908" s="2"/>
      <c r="G908" s="2"/>
      <c r="H908" s="2"/>
      <c r="I908" s="2"/>
      <c r="J908" s="2"/>
    </row>
    <row r="909" spans="1:10" x14ac:dyDescent="0.25">
      <c r="A909" s="6"/>
      <c r="D909" s="1"/>
      <c r="E909" s="1"/>
      <c r="F909" s="2"/>
      <c r="G909" s="2"/>
      <c r="H909" s="2"/>
      <c r="I909" s="2"/>
      <c r="J909" s="2"/>
    </row>
    <row r="910" spans="1:10" x14ac:dyDescent="0.25">
      <c r="A910" s="6"/>
      <c r="D910" s="1"/>
      <c r="E910" s="1"/>
      <c r="F910" s="2"/>
      <c r="G910" s="2"/>
      <c r="H910" s="2"/>
      <c r="I910" s="2"/>
      <c r="J910" s="2"/>
    </row>
    <row r="911" spans="1:10" x14ac:dyDescent="0.25">
      <c r="A911" s="6"/>
      <c r="D911" s="1"/>
      <c r="E911" s="1"/>
      <c r="F911" s="2"/>
      <c r="G911" s="2"/>
      <c r="H911" s="2"/>
      <c r="I911" s="2"/>
      <c r="J911" s="2"/>
    </row>
    <row r="912" spans="1:10" x14ac:dyDescent="0.25">
      <c r="A912" s="6"/>
      <c r="D912" s="1"/>
      <c r="E912" s="1"/>
      <c r="F912" s="2"/>
      <c r="G912" s="2"/>
      <c r="H912" s="2"/>
      <c r="I912" s="2"/>
      <c r="J912" s="2"/>
    </row>
    <row r="913" spans="1:10" x14ac:dyDescent="0.25">
      <c r="A913" s="6"/>
      <c r="D913" s="1"/>
      <c r="E913" s="1"/>
      <c r="F913" s="2"/>
      <c r="G913" s="2"/>
      <c r="H913" s="2"/>
      <c r="I913" s="2"/>
      <c r="J913" s="2"/>
    </row>
    <row r="914" spans="1:10" x14ac:dyDescent="0.25">
      <c r="A914" s="6"/>
      <c r="D914" s="1"/>
      <c r="E914" s="1"/>
      <c r="F914" s="2"/>
      <c r="G914" s="2"/>
      <c r="H914" s="2"/>
      <c r="I914" s="2"/>
      <c r="J914" s="2"/>
    </row>
    <row r="915" spans="1:10" x14ac:dyDescent="0.25">
      <c r="A915" s="6"/>
      <c r="D915" s="1"/>
      <c r="E915" s="1"/>
      <c r="F915" s="2"/>
      <c r="G915" s="2"/>
      <c r="H915" s="2"/>
      <c r="I915" s="2"/>
      <c r="J915" s="2"/>
    </row>
    <row r="916" spans="1:10" x14ac:dyDescent="0.25">
      <c r="A916" s="6"/>
      <c r="D916" s="1"/>
      <c r="E916" s="1"/>
      <c r="F916" s="2"/>
      <c r="G916" s="2"/>
      <c r="H916" s="2"/>
      <c r="I916" s="2"/>
      <c r="J916" s="2"/>
    </row>
    <row r="917" spans="1:10" x14ac:dyDescent="0.25">
      <c r="A917" s="6"/>
      <c r="D917" s="1"/>
      <c r="E917" s="1"/>
      <c r="F917" s="2"/>
      <c r="G917" s="2"/>
      <c r="H917" s="2"/>
      <c r="I917" s="2"/>
      <c r="J917" s="2"/>
    </row>
    <row r="918" spans="1:10" x14ac:dyDescent="0.25">
      <c r="A918" s="6"/>
      <c r="D918" s="1"/>
      <c r="E918" s="1"/>
      <c r="F918" s="2"/>
      <c r="G918" s="2"/>
      <c r="H918" s="2"/>
      <c r="I918" s="2"/>
      <c r="J918" s="2"/>
    </row>
    <row r="919" spans="1:10" x14ac:dyDescent="0.25">
      <c r="A919" s="6"/>
      <c r="D919" s="1"/>
      <c r="E919" s="1"/>
      <c r="F919" s="2"/>
      <c r="G919" s="2"/>
      <c r="H919" s="2"/>
      <c r="I919" s="2"/>
      <c r="J919" s="2"/>
    </row>
    <row r="920" spans="1:10" x14ac:dyDescent="0.25">
      <c r="A920" s="6"/>
      <c r="D920" s="1"/>
      <c r="E920" s="1"/>
      <c r="F920" s="2"/>
      <c r="G920" s="2"/>
      <c r="H920" s="2"/>
      <c r="I920" s="2"/>
      <c r="J920" s="2"/>
    </row>
    <row r="921" spans="1:10" x14ac:dyDescent="0.25">
      <c r="A921" s="6"/>
      <c r="D921" s="1"/>
      <c r="E921" s="1"/>
      <c r="F921" s="2"/>
      <c r="G921" s="2"/>
      <c r="H921" s="2"/>
      <c r="I921" s="2"/>
      <c r="J921" s="2"/>
    </row>
    <row r="922" spans="1:10" x14ac:dyDescent="0.25">
      <c r="A922" s="6"/>
      <c r="D922" s="1"/>
      <c r="E922" s="1"/>
      <c r="F922" s="2"/>
      <c r="G922" s="2"/>
      <c r="H922" s="2"/>
      <c r="I922" s="2"/>
      <c r="J922" s="2"/>
    </row>
    <row r="923" spans="1:10" x14ac:dyDescent="0.25">
      <c r="A923" s="6"/>
      <c r="D923" s="1"/>
      <c r="E923" s="1"/>
      <c r="F923" s="2"/>
      <c r="G923" s="2"/>
      <c r="H923" s="2"/>
      <c r="I923" s="2"/>
      <c r="J923" s="2"/>
    </row>
    <row r="924" spans="1:10" x14ac:dyDescent="0.25">
      <c r="A924" s="6"/>
      <c r="D924" s="1"/>
      <c r="E924" s="1"/>
      <c r="F924" s="2"/>
      <c r="G924" s="2"/>
      <c r="H924" s="2"/>
      <c r="I924" s="2"/>
      <c r="J924" s="2"/>
    </row>
    <row r="925" spans="1:10" x14ac:dyDescent="0.25">
      <c r="A925" s="6"/>
      <c r="D925" s="1"/>
      <c r="E925" s="1"/>
      <c r="F925" s="2"/>
      <c r="G925" s="2"/>
      <c r="H925" s="2"/>
      <c r="I925" s="2"/>
      <c r="J925" s="2"/>
    </row>
    <row r="926" spans="1:10" x14ac:dyDescent="0.25">
      <c r="A926" s="6"/>
      <c r="D926" s="1"/>
      <c r="E926" s="1"/>
      <c r="F926" s="2"/>
      <c r="G926" s="2"/>
      <c r="H926" s="2"/>
      <c r="I926" s="2"/>
      <c r="J926" s="2"/>
    </row>
    <row r="927" spans="1:10" x14ac:dyDescent="0.25">
      <c r="A927" s="6"/>
      <c r="D927" s="1"/>
      <c r="E927" s="1"/>
      <c r="F927" s="2"/>
      <c r="G927" s="2"/>
      <c r="H927" s="2"/>
      <c r="I927" s="2"/>
      <c r="J927" s="2"/>
    </row>
    <row r="928" spans="1:10" x14ac:dyDescent="0.25">
      <c r="A928" s="6"/>
      <c r="D928" s="1"/>
      <c r="E928" s="1"/>
      <c r="F928" s="2"/>
      <c r="G928" s="2"/>
      <c r="H928" s="2"/>
      <c r="I928" s="2"/>
      <c r="J928" s="2"/>
    </row>
    <row r="929" spans="1:10" x14ac:dyDescent="0.25">
      <c r="A929" s="6"/>
      <c r="D929" s="1"/>
      <c r="E929" s="1"/>
      <c r="F929" s="2"/>
      <c r="G929" s="2"/>
      <c r="H929" s="2"/>
      <c r="I929" s="2"/>
      <c r="J929" s="2"/>
    </row>
    <row r="930" spans="1:10" x14ac:dyDescent="0.25">
      <c r="A930" s="6"/>
      <c r="D930" s="1"/>
      <c r="E930" s="1"/>
      <c r="F930" s="2"/>
      <c r="G930" s="2"/>
      <c r="H930" s="2"/>
      <c r="I930" s="2"/>
      <c r="J930" s="2"/>
    </row>
    <row r="931" spans="1:10" x14ac:dyDescent="0.25">
      <c r="A931" s="6"/>
      <c r="D931" s="1"/>
      <c r="E931" s="1"/>
      <c r="F931" s="2"/>
      <c r="G931" s="2"/>
      <c r="H931" s="2"/>
      <c r="I931" s="2"/>
      <c r="J931" s="2"/>
    </row>
    <row r="932" spans="1:10" x14ac:dyDescent="0.25">
      <c r="A932" s="6"/>
      <c r="D932" s="1"/>
      <c r="E932" s="1"/>
      <c r="F932" s="2"/>
      <c r="G932" s="2"/>
      <c r="H932" s="2"/>
      <c r="I932" s="2"/>
      <c r="J932" s="2"/>
    </row>
    <row r="933" spans="1:10" x14ac:dyDescent="0.25">
      <c r="A933" s="6"/>
      <c r="D933" s="1"/>
      <c r="E933" s="1"/>
      <c r="F933" s="2"/>
      <c r="G933" s="2"/>
      <c r="H933" s="2"/>
      <c r="I933" s="2"/>
      <c r="J933" s="2"/>
    </row>
    <row r="934" spans="1:10" x14ac:dyDescent="0.25">
      <c r="A934" s="6"/>
      <c r="D934" s="1"/>
      <c r="E934" s="1"/>
      <c r="F934" s="2"/>
      <c r="G934" s="2"/>
      <c r="H934" s="2"/>
      <c r="I934" s="2"/>
      <c r="J934" s="2"/>
    </row>
    <row r="935" spans="1:10" x14ac:dyDescent="0.25">
      <c r="A935" s="6"/>
      <c r="D935" s="1"/>
      <c r="E935" s="1"/>
      <c r="F935" s="2"/>
      <c r="G935" s="2"/>
      <c r="H935" s="2"/>
      <c r="I935" s="2"/>
      <c r="J935" s="2"/>
    </row>
    <row r="936" spans="1:10" x14ac:dyDescent="0.25">
      <c r="A936" s="6"/>
      <c r="D936" s="1"/>
      <c r="E936" s="1"/>
      <c r="F936" s="2"/>
      <c r="G936" s="2"/>
      <c r="H936" s="2"/>
      <c r="I936" s="2"/>
      <c r="J936" s="2"/>
    </row>
    <row r="937" spans="1:10" x14ac:dyDescent="0.25">
      <c r="A937" s="6"/>
      <c r="D937" s="1"/>
      <c r="E937" s="1"/>
      <c r="F937" s="2"/>
      <c r="G937" s="2"/>
      <c r="H937" s="2"/>
      <c r="I937" s="2"/>
      <c r="J937" s="2"/>
    </row>
    <row r="938" spans="1:10" x14ac:dyDescent="0.25">
      <c r="A938" s="6"/>
      <c r="D938" s="1"/>
      <c r="E938" s="1"/>
      <c r="F938" s="2"/>
      <c r="G938" s="2"/>
      <c r="H938" s="2"/>
      <c r="I938" s="2"/>
      <c r="J938" s="2"/>
    </row>
    <row r="939" spans="1:10" x14ac:dyDescent="0.25">
      <c r="A939" s="6"/>
      <c r="D939" s="1"/>
      <c r="E939" s="1"/>
      <c r="F939" s="2"/>
      <c r="G939" s="2"/>
      <c r="H939" s="2"/>
      <c r="I939" s="2"/>
      <c r="J939" s="2"/>
    </row>
    <row r="940" spans="1:10" x14ac:dyDescent="0.25">
      <c r="A940" s="6"/>
      <c r="D940" s="1"/>
      <c r="E940" s="1"/>
      <c r="F940" s="2"/>
      <c r="G940" s="2"/>
      <c r="H940" s="2"/>
      <c r="I940" s="2"/>
      <c r="J940" s="2"/>
    </row>
    <row r="941" spans="1:10" x14ac:dyDescent="0.25">
      <c r="A941" s="6"/>
      <c r="D941" s="1"/>
      <c r="E941" s="1"/>
      <c r="F941" s="2"/>
      <c r="G941" s="2"/>
      <c r="H941" s="2"/>
      <c r="I941" s="2"/>
      <c r="J941" s="2"/>
    </row>
    <row r="942" spans="1:10" x14ac:dyDescent="0.25">
      <c r="A942" s="6"/>
      <c r="D942" s="1"/>
      <c r="E942" s="1"/>
      <c r="F942" s="2"/>
      <c r="G942" s="2"/>
      <c r="H942" s="2"/>
      <c r="I942" s="2"/>
      <c r="J942" s="2"/>
    </row>
    <row r="943" spans="1:10" x14ac:dyDescent="0.25">
      <c r="A943" s="6"/>
      <c r="D943" s="1"/>
      <c r="E943" s="1"/>
      <c r="F943" s="2"/>
      <c r="G943" s="2"/>
      <c r="H943" s="2"/>
      <c r="I943" s="2"/>
      <c r="J943" s="2"/>
    </row>
    <row r="944" spans="1:10" x14ac:dyDescent="0.25">
      <c r="A944" s="6"/>
      <c r="D944" s="1"/>
      <c r="E944" s="1"/>
      <c r="F944" s="2"/>
      <c r="G944" s="2"/>
      <c r="H944" s="2"/>
      <c r="I944" s="2"/>
      <c r="J944" s="2"/>
    </row>
    <row r="945" spans="1:10" x14ac:dyDescent="0.25">
      <c r="A945" s="6"/>
      <c r="D945" s="1"/>
      <c r="E945" s="1"/>
      <c r="F945" s="2"/>
      <c r="G945" s="2"/>
      <c r="H945" s="2"/>
      <c r="I945" s="2"/>
      <c r="J945" s="2"/>
    </row>
    <row r="946" spans="1:10" x14ac:dyDescent="0.25">
      <c r="A946" s="6"/>
      <c r="D946" s="1"/>
      <c r="E946" s="1"/>
      <c r="F946" s="2"/>
      <c r="G946" s="2"/>
      <c r="H946" s="2"/>
      <c r="I946" s="2"/>
      <c r="J946" s="2"/>
    </row>
    <row r="947" spans="1:10" x14ac:dyDescent="0.25">
      <c r="A947" s="6"/>
      <c r="D947" s="1"/>
      <c r="E947" s="1"/>
      <c r="F947" s="2"/>
      <c r="G947" s="2"/>
      <c r="H947" s="2"/>
      <c r="I947" s="2"/>
      <c r="J947" s="2"/>
    </row>
    <row r="948" spans="1:10" x14ac:dyDescent="0.25">
      <c r="A948" s="6"/>
      <c r="D948" s="1"/>
      <c r="E948" s="1"/>
      <c r="F948" s="2"/>
      <c r="G948" s="2"/>
      <c r="H948" s="2"/>
      <c r="I948" s="2"/>
      <c r="J948" s="2"/>
    </row>
    <row r="949" spans="1:10" x14ac:dyDescent="0.25">
      <c r="A949" s="6"/>
      <c r="D949" s="1"/>
      <c r="E949" s="1"/>
      <c r="F949" s="2"/>
      <c r="G949" s="2"/>
      <c r="H949" s="2"/>
      <c r="I949" s="2"/>
      <c r="J949" s="2"/>
    </row>
    <row r="950" spans="1:10" x14ac:dyDescent="0.25">
      <c r="A950" s="6"/>
      <c r="D950" s="1"/>
      <c r="E950" s="1"/>
      <c r="F950" s="2"/>
      <c r="G950" s="2"/>
      <c r="H950" s="2"/>
      <c r="I950" s="2"/>
      <c r="J950" s="2"/>
    </row>
    <row r="951" spans="1:10" x14ac:dyDescent="0.25">
      <c r="A951" s="6"/>
      <c r="D951" s="1"/>
      <c r="E951" s="1"/>
      <c r="F951" s="2"/>
      <c r="G951" s="2"/>
      <c r="H951" s="2"/>
      <c r="I951" s="2"/>
      <c r="J951" s="2"/>
    </row>
    <row r="952" spans="1:10" x14ac:dyDescent="0.25">
      <c r="A952" s="6"/>
      <c r="D952" s="1"/>
      <c r="E952" s="1"/>
      <c r="F952" s="2"/>
      <c r="G952" s="2"/>
      <c r="H952" s="2"/>
      <c r="I952" s="2"/>
      <c r="J952" s="2"/>
    </row>
    <row r="953" spans="1:10" x14ac:dyDescent="0.25">
      <c r="A953" s="6"/>
      <c r="D953" s="1"/>
      <c r="E953" s="1"/>
      <c r="F953" s="2"/>
      <c r="G953" s="2"/>
      <c r="H953" s="2"/>
      <c r="I953" s="2"/>
      <c r="J953" s="2"/>
    </row>
    <row r="954" spans="1:10" x14ac:dyDescent="0.25">
      <c r="A954" s="6"/>
      <c r="D954" s="1"/>
      <c r="E954" s="1"/>
      <c r="F954" s="2"/>
      <c r="G954" s="2"/>
      <c r="H954" s="2"/>
      <c r="I954" s="2"/>
      <c r="J954" s="2"/>
    </row>
    <row r="955" spans="1:10" x14ac:dyDescent="0.25">
      <c r="A955" s="6"/>
      <c r="D955" s="1"/>
      <c r="E955" s="1"/>
      <c r="F955" s="2"/>
      <c r="G955" s="2"/>
      <c r="H955" s="2"/>
      <c r="I955" s="2"/>
      <c r="J955" s="2"/>
    </row>
    <row r="956" spans="1:10" x14ac:dyDescent="0.25">
      <c r="A956" s="6"/>
      <c r="D956" s="1"/>
      <c r="E956" s="1"/>
      <c r="F956" s="2"/>
      <c r="G956" s="2"/>
      <c r="H956" s="2"/>
      <c r="I956" s="2"/>
      <c r="J956" s="2"/>
    </row>
    <row r="957" spans="1:10" x14ac:dyDescent="0.25">
      <c r="A957" s="6"/>
      <c r="D957" s="1"/>
      <c r="E957" s="1"/>
      <c r="F957" s="2"/>
      <c r="G957" s="2"/>
      <c r="H957" s="2"/>
      <c r="I957" s="2"/>
      <c r="J957" s="2"/>
    </row>
    <row r="958" spans="1:10" x14ac:dyDescent="0.25">
      <c r="A958" s="6"/>
      <c r="D958" s="1"/>
      <c r="E958" s="1"/>
      <c r="F958" s="2"/>
      <c r="G958" s="2"/>
      <c r="H958" s="2"/>
      <c r="I958" s="2"/>
      <c r="J958" s="2"/>
    </row>
    <row r="959" spans="1:10" x14ac:dyDescent="0.25">
      <c r="A959" s="6"/>
      <c r="D959" s="1"/>
      <c r="E959" s="1"/>
      <c r="F959" s="2"/>
      <c r="G959" s="2"/>
      <c r="H959" s="2"/>
      <c r="I959" s="2"/>
      <c r="J959" s="2"/>
    </row>
    <row r="960" spans="1:10" x14ac:dyDescent="0.25">
      <c r="A960" s="6"/>
      <c r="D960" s="1"/>
      <c r="E960" s="1"/>
      <c r="F960" s="2"/>
      <c r="G960" s="2"/>
      <c r="H960" s="2"/>
      <c r="I960" s="2"/>
      <c r="J960" s="2"/>
    </row>
    <row r="961" spans="1:10" x14ac:dyDescent="0.25">
      <c r="A961" s="6"/>
      <c r="D961" s="1"/>
      <c r="E961" s="1"/>
      <c r="F961" s="2"/>
      <c r="G961" s="2"/>
      <c r="H961" s="2"/>
      <c r="I961" s="2"/>
      <c r="J961" s="2"/>
    </row>
    <row r="962" spans="1:10" x14ac:dyDescent="0.25">
      <c r="A962" s="6"/>
      <c r="D962" s="1"/>
      <c r="E962" s="1"/>
      <c r="F962" s="2"/>
      <c r="G962" s="2"/>
      <c r="H962" s="2"/>
      <c r="I962" s="2"/>
      <c r="J962" s="2"/>
    </row>
    <row r="963" spans="1:10" x14ac:dyDescent="0.25">
      <c r="A963" s="6"/>
      <c r="D963" s="1"/>
      <c r="E963" s="1"/>
      <c r="F963" s="2"/>
      <c r="G963" s="2"/>
      <c r="H963" s="2"/>
      <c r="I963" s="2"/>
      <c r="J963" s="2"/>
    </row>
    <row r="964" spans="1:10" x14ac:dyDescent="0.25">
      <c r="A964" s="6"/>
      <c r="D964" s="1"/>
      <c r="E964" s="1"/>
      <c r="F964" s="2"/>
      <c r="G964" s="2"/>
      <c r="H964" s="2"/>
      <c r="I964" s="2"/>
      <c r="J964" s="2"/>
    </row>
    <row r="965" spans="1:10" x14ac:dyDescent="0.25">
      <c r="A965" s="6"/>
      <c r="D965" s="1"/>
      <c r="E965" s="1"/>
      <c r="F965" s="2"/>
      <c r="G965" s="2"/>
      <c r="H965" s="2"/>
      <c r="I965" s="2"/>
      <c r="J965" s="2"/>
    </row>
    <row r="966" spans="1:10" x14ac:dyDescent="0.25">
      <c r="A966" s="6"/>
      <c r="D966" s="1"/>
      <c r="E966" s="1"/>
      <c r="F966" s="2"/>
      <c r="G966" s="2"/>
      <c r="H966" s="2"/>
      <c r="I966" s="2"/>
      <c r="J966" s="2"/>
    </row>
    <row r="967" spans="1:10" x14ac:dyDescent="0.25">
      <c r="A967" s="6"/>
      <c r="D967" s="1"/>
      <c r="E967" s="1"/>
      <c r="F967" s="2"/>
      <c r="G967" s="2"/>
      <c r="H967" s="2"/>
      <c r="I967" s="2"/>
      <c r="J967" s="2"/>
    </row>
    <row r="968" spans="1:10" x14ac:dyDescent="0.25">
      <c r="A968" s="6"/>
      <c r="D968" s="1"/>
      <c r="E968" s="1"/>
      <c r="F968" s="2"/>
      <c r="G968" s="2"/>
      <c r="H968" s="2"/>
      <c r="I968" s="2"/>
      <c r="J968" s="2"/>
    </row>
    <row r="969" spans="1:10" x14ac:dyDescent="0.25">
      <c r="A969" s="6"/>
      <c r="D969" s="1"/>
      <c r="E969" s="1"/>
      <c r="F969" s="2"/>
      <c r="G969" s="2"/>
      <c r="H969" s="2"/>
      <c r="I969" s="2"/>
      <c r="J969" s="2"/>
    </row>
    <row r="970" spans="1:10" x14ac:dyDescent="0.25">
      <c r="A970" s="6"/>
      <c r="D970" s="1"/>
      <c r="E970" s="1"/>
      <c r="F970" s="2"/>
      <c r="G970" s="2"/>
      <c r="H970" s="2"/>
      <c r="I970" s="2"/>
      <c r="J970" s="2"/>
    </row>
    <row r="971" spans="1:10" x14ac:dyDescent="0.25">
      <c r="A971" s="6"/>
      <c r="D971" s="1"/>
      <c r="E971" s="1"/>
      <c r="F971" s="2"/>
      <c r="G971" s="2"/>
      <c r="H971" s="2"/>
      <c r="I971" s="2"/>
      <c r="J971" s="2"/>
    </row>
    <row r="972" spans="1:10" x14ac:dyDescent="0.25">
      <c r="A972" s="6"/>
      <c r="D972" s="1"/>
      <c r="E972" s="1"/>
      <c r="F972" s="2"/>
      <c r="G972" s="2"/>
      <c r="H972" s="2"/>
      <c r="I972" s="2"/>
      <c r="J972" s="2"/>
    </row>
    <row r="973" spans="1:10" x14ac:dyDescent="0.25">
      <c r="A973" s="6"/>
      <c r="D973" s="1"/>
      <c r="E973" s="1"/>
      <c r="F973" s="2"/>
      <c r="G973" s="2"/>
      <c r="H973" s="2"/>
      <c r="I973" s="2"/>
      <c r="J973" s="2"/>
    </row>
    <row r="974" spans="1:10" x14ac:dyDescent="0.25">
      <c r="A974" s="6"/>
      <c r="D974" s="1"/>
      <c r="E974" s="1"/>
      <c r="F974" s="2"/>
      <c r="G974" s="2"/>
      <c r="H974" s="2"/>
      <c r="I974" s="2"/>
      <c r="J974" s="2"/>
    </row>
    <row r="975" spans="1:10" x14ac:dyDescent="0.25">
      <c r="A975" s="6"/>
      <c r="D975" s="1"/>
      <c r="E975" s="1"/>
      <c r="F975" s="2"/>
      <c r="G975" s="2"/>
      <c r="H975" s="2"/>
      <c r="I975" s="2"/>
      <c r="J975" s="2"/>
    </row>
    <row r="976" spans="1:10" x14ac:dyDescent="0.25">
      <c r="A976" s="6"/>
      <c r="D976" s="1"/>
      <c r="E976" s="1"/>
      <c r="F976" s="2"/>
      <c r="G976" s="2"/>
      <c r="H976" s="2"/>
      <c r="I976" s="2"/>
      <c r="J976" s="2"/>
    </row>
    <row r="977" spans="1:10" x14ac:dyDescent="0.25">
      <c r="A977" s="6"/>
      <c r="D977" s="1"/>
      <c r="E977" s="1"/>
      <c r="F977" s="2"/>
      <c r="G977" s="2"/>
      <c r="H977" s="2"/>
      <c r="I977" s="2"/>
      <c r="J977" s="2"/>
    </row>
    <row r="978" spans="1:10" x14ac:dyDescent="0.25">
      <c r="A978" s="6"/>
      <c r="D978" s="1"/>
      <c r="E978" s="1"/>
      <c r="F978" s="2"/>
      <c r="G978" s="2"/>
      <c r="H978" s="2"/>
      <c r="I978" s="2"/>
      <c r="J978" s="2"/>
    </row>
    <row r="979" spans="1:10" x14ac:dyDescent="0.25">
      <c r="A979" s="6"/>
      <c r="D979" s="1"/>
      <c r="E979" s="1"/>
      <c r="F979" s="2"/>
      <c r="G979" s="2"/>
      <c r="H979" s="2"/>
      <c r="I979" s="2"/>
      <c r="J979" s="2"/>
    </row>
    <row r="980" spans="1:10" x14ac:dyDescent="0.25">
      <c r="A980" s="6"/>
      <c r="D980" s="1"/>
      <c r="E980" s="1"/>
      <c r="F980" s="2"/>
      <c r="G980" s="2"/>
      <c r="H980" s="2"/>
      <c r="I980" s="2"/>
      <c r="J980" s="2"/>
    </row>
    <row r="981" spans="1:10" x14ac:dyDescent="0.25">
      <c r="A981" s="6"/>
      <c r="D981" s="1"/>
      <c r="E981" s="1"/>
      <c r="F981" s="2"/>
      <c r="G981" s="2"/>
      <c r="H981" s="2"/>
      <c r="I981" s="2"/>
      <c r="J981" s="2"/>
    </row>
    <row r="982" spans="1:10" x14ac:dyDescent="0.25">
      <c r="A982" s="6"/>
      <c r="D982" s="1"/>
      <c r="E982" s="1"/>
      <c r="F982" s="2"/>
      <c r="G982" s="2"/>
      <c r="H982" s="2"/>
      <c r="I982" s="2"/>
      <c r="J982" s="2"/>
    </row>
    <row r="983" spans="1:10" x14ac:dyDescent="0.25">
      <c r="A983" s="6"/>
      <c r="D983" s="1"/>
      <c r="E983" s="1"/>
      <c r="F983" s="2"/>
      <c r="G983" s="2"/>
      <c r="H983" s="2"/>
      <c r="I983" s="2"/>
      <c r="J983" s="2"/>
    </row>
    <row r="984" spans="1:10" x14ac:dyDescent="0.25">
      <c r="A984" s="6"/>
      <c r="D984" s="1"/>
      <c r="E984" s="1"/>
      <c r="F984" s="2"/>
      <c r="G984" s="2"/>
      <c r="H984" s="2"/>
      <c r="I984" s="2"/>
      <c r="J984" s="2"/>
    </row>
    <row r="985" spans="1:10" x14ac:dyDescent="0.25">
      <c r="A985" s="6"/>
      <c r="D985" s="1"/>
      <c r="E985" s="1"/>
      <c r="F985" s="2"/>
      <c r="G985" s="2"/>
      <c r="H985" s="2"/>
      <c r="I985" s="2"/>
      <c r="J985" s="2"/>
    </row>
    <row r="986" spans="1:10" x14ac:dyDescent="0.25">
      <c r="A986" s="6"/>
      <c r="D986" s="1"/>
      <c r="E986" s="1"/>
      <c r="F986" s="2"/>
      <c r="G986" s="2"/>
      <c r="H986" s="2"/>
      <c r="I986" s="2"/>
      <c r="J986" s="2"/>
    </row>
    <row r="987" spans="1:10" x14ac:dyDescent="0.25">
      <c r="A987" s="6"/>
      <c r="D987" s="1"/>
      <c r="E987" s="1"/>
      <c r="F987" s="2"/>
      <c r="G987" s="2"/>
      <c r="H987" s="2"/>
      <c r="I987" s="2"/>
      <c r="J987" s="2"/>
    </row>
    <row r="988" spans="1:10" x14ac:dyDescent="0.25">
      <c r="A988" s="6"/>
      <c r="D988" s="1"/>
      <c r="E988" s="1"/>
      <c r="F988" s="2"/>
      <c r="G988" s="2"/>
      <c r="H988" s="2"/>
      <c r="I988" s="2"/>
      <c r="J988" s="2"/>
    </row>
    <row r="989" spans="1:10" x14ac:dyDescent="0.25">
      <c r="A989" s="6"/>
      <c r="D989" s="1"/>
      <c r="E989" s="1"/>
      <c r="F989" s="2"/>
      <c r="G989" s="2"/>
      <c r="H989" s="2"/>
      <c r="I989" s="2"/>
      <c r="J989" s="2"/>
    </row>
    <row r="990" spans="1:10" x14ac:dyDescent="0.25">
      <c r="A990" s="6"/>
      <c r="D990" s="1"/>
      <c r="E990" s="1"/>
      <c r="F990" s="2"/>
      <c r="G990" s="2"/>
      <c r="H990" s="2"/>
      <c r="I990" s="2"/>
      <c r="J990" s="2"/>
    </row>
    <row r="991" spans="1:10" x14ac:dyDescent="0.25">
      <c r="A991" s="6"/>
      <c r="D991" s="1"/>
      <c r="E991" s="1"/>
      <c r="F991" s="2"/>
      <c r="G991" s="2"/>
      <c r="H991" s="2"/>
      <c r="I991" s="2"/>
      <c r="J991" s="2"/>
    </row>
    <row r="992" spans="1:10" x14ac:dyDescent="0.25">
      <c r="A992" s="6"/>
      <c r="D992" s="1"/>
      <c r="E992" s="1"/>
      <c r="F992" s="2"/>
      <c r="G992" s="2"/>
      <c r="H992" s="2"/>
      <c r="I992" s="2"/>
      <c r="J992" s="2"/>
    </row>
    <row r="993" spans="1:10" x14ac:dyDescent="0.25">
      <c r="A993" s="6"/>
      <c r="D993" s="1"/>
      <c r="E993" s="1"/>
      <c r="F993" s="2"/>
      <c r="G993" s="2"/>
      <c r="H993" s="2"/>
      <c r="I993" s="2"/>
      <c r="J993" s="2"/>
    </row>
    <row r="994" spans="1:10" x14ac:dyDescent="0.25">
      <c r="A994" s="6"/>
      <c r="D994" s="1"/>
      <c r="E994" s="1"/>
      <c r="F994" s="2"/>
      <c r="G994" s="2"/>
      <c r="H994" s="2"/>
      <c r="I994" s="2"/>
      <c r="J994" s="2"/>
    </row>
    <row r="995" spans="1:10" x14ac:dyDescent="0.25">
      <c r="A995" s="6"/>
      <c r="D995" s="1"/>
      <c r="E995" s="1"/>
      <c r="F995" s="2"/>
      <c r="G995" s="2"/>
      <c r="H995" s="2"/>
      <c r="I995" s="2"/>
      <c r="J995" s="2"/>
    </row>
    <row r="996" spans="1:10" x14ac:dyDescent="0.25">
      <c r="A996" s="6"/>
      <c r="D996" s="1"/>
      <c r="E996" s="1"/>
      <c r="F996" s="2"/>
      <c r="G996" s="2"/>
      <c r="H996" s="2"/>
      <c r="I996" s="2"/>
      <c r="J996" s="2"/>
    </row>
    <row r="997" spans="1:10" x14ac:dyDescent="0.25">
      <c r="A997" s="6"/>
      <c r="D997" s="1"/>
      <c r="E997" s="1"/>
      <c r="F997" s="2"/>
      <c r="G997" s="2"/>
      <c r="H997" s="2"/>
      <c r="I997" s="2"/>
      <c r="J997" s="2"/>
    </row>
    <row r="998" spans="1:10" x14ac:dyDescent="0.25">
      <c r="A998" s="6"/>
      <c r="D998" s="1"/>
      <c r="E998" s="1"/>
      <c r="F998" s="2"/>
      <c r="G998" s="2"/>
      <c r="H998" s="2"/>
      <c r="I998" s="2"/>
      <c r="J998" s="2"/>
    </row>
    <row r="999" spans="1:10" x14ac:dyDescent="0.25">
      <c r="A999" s="6"/>
      <c r="D999" s="1"/>
      <c r="E999" s="1"/>
      <c r="F999" s="2"/>
      <c r="G999" s="2"/>
      <c r="H999" s="2"/>
      <c r="I999" s="2"/>
      <c r="J999" s="2"/>
    </row>
    <row r="1000" spans="1:10" x14ac:dyDescent="0.25">
      <c r="A1000" s="6"/>
      <c r="D1000" s="1"/>
      <c r="E1000" s="1"/>
      <c r="F1000" s="2"/>
      <c r="G1000" s="2"/>
      <c r="H1000" s="2"/>
      <c r="I1000" s="2"/>
      <c r="J1000" s="2"/>
    </row>
    <row r="1001" spans="1:10" x14ac:dyDescent="0.25">
      <c r="A1001" s="6"/>
      <c r="D1001" s="1"/>
      <c r="E1001" s="1"/>
      <c r="F1001" s="2"/>
      <c r="G1001" s="2"/>
      <c r="H1001" s="2"/>
      <c r="I1001" s="2"/>
      <c r="J1001" s="2"/>
    </row>
    <row r="1002" spans="1:10" x14ac:dyDescent="0.25">
      <c r="A1002" s="6"/>
      <c r="D1002" s="1"/>
      <c r="E1002" s="1"/>
      <c r="F1002" s="2"/>
      <c r="G1002" s="2"/>
      <c r="H1002" s="2"/>
      <c r="I1002" s="2"/>
      <c r="J1002" s="2"/>
    </row>
    <row r="1003" spans="1:10" x14ac:dyDescent="0.25">
      <c r="A1003" s="6"/>
      <c r="D1003" s="1"/>
      <c r="E1003" s="1"/>
      <c r="F1003" s="2"/>
      <c r="G1003" s="2"/>
      <c r="H1003" s="2"/>
      <c r="I1003" s="2"/>
      <c r="J1003" s="2"/>
    </row>
    <row r="1004" spans="1:10" x14ac:dyDescent="0.25">
      <c r="A1004" s="6"/>
      <c r="D1004" s="1"/>
      <c r="E1004" s="1"/>
      <c r="F1004" s="2"/>
      <c r="G1004" s="2"/>
      <c r="H1004" s="2"/>
      <c r="I1004" s="2"/>
      <c r="J1004" s="2"/>
    </row>
    <row r="1005" spans="1:10" x14ac:dyDescent="0.25">
      <c r="A1005" s="6"/>
      <c r="D1005" s="1"/>
      <c r="E1005" s="1"/>
      <c r="F1005" s="2"/>
      <c r="G1005" s="2"/>
      <c r="H1005" s="2"/>
      <c r="I1005" s="2"/>
      <c r="J1005" s="2"/>
    </row>
    <row r="1006" spans="1:10" x14ac:dyDescent="0.25">
      <c r="A1006" s="6"/>
      <c r="D1006" s="1"/>
      <c r="E1006" s="1"/>
      <c r="F1006" s="2"/>
      <c r="G1006" s="2"/>
      <c r="H1006" s="2"/>
      <c r="I1006" s="2"/>
      <c r="J1006" s="2"/>
    </row>
    <row r="1007" spans="1:10" x14ac:dyDescent="0.25">
      <c r="A1007" s="6"/>
      <c r="D1007" s="1"/>
      <c r="E1007" s="1"/>
      <c r="F1007" s="2"/>
      <c r="G1007" s="2"/>
      <c r="H1007" s="2"/>
      <c r="I1007" s="2"/>
      <c r="J1007" s="2"/>
    </row>
    <row r="1008" spans="1:10" x14ac:dyDescent="0.25">
      <c r="A1008" s="6"/>
      <c r="D1008" s="1"/>
      <c r="E1008" s="1"/>
      <c r="F1008" s="2"/>
      <c r="G1008" s="2"/>
      <c r="H1008" s="2"/>
      <c r="I1008" s="2"/>
      <c r="J1008" s="2"/>
    </row>
    <row r="1009" spans="1:10" x14ac:dyDescent="0.25">
      <c r="A1009" s="6"/>
      <c r="D1009" s="1"/>
      <c r="E1009" s="1"/>
      <c r="F1009" s="2"/>
      <c r="G1009" s="2"/>
      <c r="H1009" s="2"/>
      <c r="I1009" s="2"/>
      <c r="J1009" s="2"/>
    </row>
    <row r="1010" spans="1:10" x14ac:dyDescent="0.25">
      <c r="A1010" s="6"/>
      <c r="D1010" s="1"/>
      <c r="E1010" s="1"/>
      <c r="F1010" s="2"/>
      <c r="G1010" s="2"/>
      <c r="H1010" s="2"/>
      <c r="I1010" s="2"/>
      <c r="J1010" s="2"/>
    </row>
    <row r="1011" spans="1:10" x14ac:dyDescent="0.25">
      <c r="A1011" s="6"/>
      <c r="D1011" s="1"/>
      <c r="E1011" s="1"/>
      <c r="F1011" s="2"/>
      <c r="G1011" s="2"/>
      <c r="H1011" s="2"/>
      <c r="I1011" s="2"/>
      <c r="J1011" s="2"/>
    </row>
    <row r="1012" spans="1:10" x14ac:dyDescent="0.25">
      <c r="A1012" s="6"/>
      <c r="D1012" s="1"/>
      <c r="E1012" s="1"/>
      <c r="F1012" s="2"/>
      <c r="G1012" s="2"/>
      <c r="H1012" s="2"/>
      <c r="I1012" s="2"/>
      <c r="J1012" s="2"/>
    </row>
    <row r="1013" spans="1:10" x14ac:dyDescent="0.25">
      <c r="A1013" s="6"/>
      <c r="D1013" s="1"/>
      <c r="E1013" s="1"/>
      <c r="F1013" s="2"/>
      <c r="G1013" s="2"/>
      <c r="H1013" s="2"/>
      <c r="I1013" s="2"/>
      <c r="J1013" s="2"/>
    </row>
    <row r="1014" spans="1:10" x14ac:dyDescent="0.25">
      <c r="A1014" s="6"/>
      <c r="D1014" s="1"/>
      <c r="E1014" s="1"/>
      <c r="F1014" s="2"/>
      <c r="G1014" s="2"/>
      <c r="H1014" s="2"/>
      <c r="I1014" s="2"/>
      <c r="J1014" s="2"/>
    </row>
    <row r="1015" spans="1:10" x14ac:dyDescent="0.25">
      <c r="A1015" s="6"/>
      <c r="D1015" s="1"/>
      <c r="E1015" s="1"/>
      <c r="F1015" s="2"/>
      <c r="G1015" s="2"/>
      <c r="H1015" s="2"/>
      <c r="I1015" s="2"/>
      <c r="J1015" s="2"/>
    </row>
    <row r="1016" spans="1:10" x14ac:dyDescent="0.25">
      <c r="A1016" s="6"/>
      <c r="D1016" s="1"/>
      <c r="E1016" s="1"/>
      <c r="F1016" s="2"/>
      <c r="G1016" s="2"/>
      <c r="H1016" s="2"/>
      <c r="I1016" s="2"/>
      <c r="J1016" s="2"/>
    </row>
    <row r="1017" spans="1:10" x14ac:dyDescent="0.25">
      <c r="A1017" s="6"/>
      <c r="D1017" s="1"/>
      <c r="E1017" s="1"/>
      <c r="F1017" s="2"/>
      <c r="G1017" s="2"/>
      <c r="H1017" s="2"/>
      <c r="I1017" s="2"/>
      <c r="J1017" s="2"/>
    </row>
    <row r="1018" spans="1:10" x14ac:dyDescent="0.25">
      <c r="A1018" s="6"/>
      <c r="D1018" s="1"/>
      <c r="E1018" s="1"/>
      <c r="F1018" s="2"/>
      <c r="G1018" s="2"/>
      <c r="H1018" s="2"/>
      <c r="I1018" s="2"/>
      <c r="J1018" s="2"/>
    </row>
    <row r="1019" spans="1:10" x14ac:dyDescent="0.25">
      <c r="A1019" s="6"/>
      <c r="D1019" s="1"/>
      <c r="E1019" s="1"/>
      <c r="F1019" s="2"/>
      <c r="G1019" s="2"/>
      <c r="H1019" s="2"/>
      <c r="I1019" s="2"/>
      <c r="J1019" s="2"/>
    </row>
    <row r="1020" spans="1:10" x14ac:dyDescent="0.25">
      <c r="A1020" s="6"/>
      <c r="D1020" s="1"/>
      <c r="E1020" s="1"/>
      <c r="F1020" s="2"/>
      <c r="G1020" s="2"/>
      <c r="H1020" s="2"/>
      <c r="I1020" s="2"/>
      <c r="J1020" s="2"/>
    </row>
    <row r="1021" spans="1:10" x14ac:dyDescent="0.25">
      <c r="A1021" s="6"/>
      <c r="D1021" s="1"/>
      <c r="E1021" s="1"/>
      <c r="F1021" s="2"/>
      <c r="G1021" s="2"/>
      <c r="H1021" s="2"/>
      <c r="I1021" s="2"/>
      <c r="J1021" s="2"/>
    </row>
    <row r="1022" spans="1:10" x14ac:dyDescent="0.25">
      <c r="A1022" s="6"/>
      <c r="D1022" s="1"/>
      <c r="E1022" s="1"/>
      <c r="F1022" s="2"/>
      <c r="G1022" s="2"/>
      <c r="H1022" s="2"/>
      <c r="I1022" s="2"/>
      <c r="J1022" s="2"/>
    </row>
    <row r="1023" spans="1:10" x14ac:dyDescent="0.25">
      <c r="A1023" s="6"/>
      <c r="D1023" s="1"/>
      <c r="E1023" s="1"/>
      <c r="F1023" s="2"/>
      <c r="G1023" s="2"/>
      <c r="H1023" s="2"/>
      <c r="I1023" s="2"/>
      <c r="J1023" s="2"/>
    </row>
    <row r="1024" spans="1:10" x14ac:dyDescent="0.25">
      <c r="A1024" s="6"/>
      <c r="D1024" s="1"/>
      <c r="E1024" s="1"/>
      <c r="F1024" s="2"/>
      <c r="G1024" s="2"/>
      <c r="H1024" s="2"/>
      <c r="I1024" s="2"/>
      <c r="J1024" s="2"/>
    </row>
    <row r="1025" spans="1:10" x14ac:dyDescent="0.25">
      <c r="A1025" s="6"/>
      <c r="D1025" s="1"/>
      <c r="E1025" s="1"/>
      <c r="F1025" s="2"/>
      <c r="G1025" s="2"/>
      <c r="H1025" s="2"/>
      <c r="I1025" s="2"/>
      <c r="J1025" s="2"/>
    </row>
    <row r="1026" spans="1:10" x14ac:dyDescent="0.25">
      <c r="A1026" s="6"/>
      <c r="D1026" s="1"/>
      <c r="E1026" s="1"/>
      <c r="F1026" s="2"/>
      <c r="G1026" s="2"/>
      <c r="H1026" s="2"/>
      <c r="I1026" s="2"/>
      <c r="J1026" s="2"/>
    </row>
    <row r="1027" spans="1:10" x14ac:dyDescent="0.25">
      <c r="A1027" s="6"/>
      <c r="D1027" s="1"/>
      <c r="E1027" s="1"/>
      <c r="F1027" s="2"/>
      <c r="G1027" s="2"/>
      <c r="H1027" s="2"/>
      <c r="I1027" s="2"/>
      <c r="J1027" s="2"/>
    </row>
    <row r="1028" spans="1:10" x14ac:dyDescent="0.25">
      <c r="A1028" s="6"/>
      <c r="D1028" s="1"/>
      <c r="E1028" s="1"/>
      <c r="F1028" s="2"/>
      <c r="G1028" s="2"/>
      <c r="H1028" s="2"/>
      <c r="I1028" s="2"/>
      <c r="J1028" s="2"/>
    </row>
    <row r="1029" spans="1:10" x14ac:dyDescent="0.25">
      <c r="A1029" s="6"/>
      <c r="D1029" s="1"/>
      <c r="E1029" s="1"/>
      <c r="F1029" s="2"/>
      <c r="G1029" s="2"/>
      <c r="H1029" s="2"/>
      <c r="I1029" s="2"/>
      <c r="J1029" s="2"/>
    </row>
    <row r="1030" spans="1:10" x14ac:dyDescent="0.25">
      <c r="A1030" s="6"/>
      <c r="D1030" s="1"/>
      <c r="E1030" s="1"/>
      <c r="F1030" s="2"/>
      <c r="G1030" s="2"/>
      <c r="H1030" s="2"/>
      <c r="I1030" s="2"/>
      <c r="J1030" s="2"/>
    </row>
    <row r="1031" spans="1:10" x14ac:dyDescent="0.25">
      <c r="A1031" s="6"/>
      <c r="D1031" s="1"/>
      <c r="E1031" s="1"/>
      <c r="F1031" s="2"/>
      <c r="G1031" s="2"/>
      <c r="H1031" s="2"/>
      <c r="I1031" s="2"/>
      <c r="J1031" s="2"/>
    </row>
    <row r="1032" spans="1:10" x14ac:dyDescent="0.25">
      <c r="A1032" s="6"/>
      <c r="D1032" s="1"/>
      <c r="E1032" s="1"/>
      <c r="F1032" s="2"/>
      <c r="G1032" s="2"/>
      <c r="H1032" s="2"/>
      <c r="I1032" s="2"/>
      <c r="J1032" s="2"/>
    </row>
    <row r="1033" spans="1:10" x14ac:dyDescent="0.25">
      <c r="A1033" s="6"/>
      <c r="D1033" s="1"/>
      <c r="E1033" s="1"/>
      <c r="F1033" s="2"/>
      <c r="G1033" s="2"/>
      <c r="H1033" s="2"/>
      <c r="I1033" s="2"/>
      <c r="J1033" s="2"/>
    </row>
    <row r="1034" spans="1:10" x14ac:dyDescent="0.25">
      <c r="A1034" s="6"/>
      <c r="D1034" s="1"/>
      <c r="E1034" s="1"/>
      <c r="F1034" s="2"/>
      <c r="G1034" s="2"/>
      <c r="H1034" s="2"/>
      <c r="I1034" s="2"/>
      <c r="J1034" s="2"/>
    </row>
    <row r="1035" spans="1:10" x14ac:dyDescent="0.25">
      <c r="A1035" s="6"/>
      <c r="D1035" s="1"/>
      <c r="E1035" s="1"/>
      <c r="F1035" s="2"/>
      <c r="G1035" s="2"/>
      <c r="H1035" s="2"/>
      <c r="I1035" s="2"/>
      <c r="J1035" s="2"/>
    </row>
    <row r="1036" spans="1:10" x14ac:dyDescent="0.25">
      <c r="A1036" s="6"/>
      <c r="D1036" s="1"/>
      <c r="E1036" s="1"/>
      <c r="F1036" s="2"/>
      <c r="G1036" s="2"/>
      <c r="H1036" s="2"/>
      <c r="I1036" s="2"/>
      <c r="J1036" s="2"/>
    </row>
    <row r="1037" spans="1:10" x14ac:dyDescent="0.25">
      <c r="A1037" s="6"/>
      <c r="D1037" s="1"/>
      <c r="E1037" s="1"/>
      <c r="F1037" s="2"/>
      <c r="G1037" s="2"/>
      <c r="H1037" s="2"/>
      <c r="I1037" s="2"/>
      <c r="J1037" s="2"/>
    </row>
    <row r="1038" spans="1:10" x14ac:dyDescent="0.25">
      <c r="A1038" s="6"/>
      <c r="D1038" s="1"/>
      <c r="E1038" s="1"/>
      <c r="F1038" s="2"/>
      <c r="G1038" s="2"/>
      <c r="H1038" s="2"/>
      <c r="I1038" s="2"/>
      <c r="J1038" s="2"/>
    </row>
    <row r="1039" spans="1:10" x14ac:dyDescent="0.25">
      <c r="A1039" s="6"/>
      <c r="D1039" s="1"/>
      <c r="E1039" s="1"/>
      <c r="F1039" s="2"/>
      <c r="G1039" s="2"/>
      <c r="H1039" s="2"/>
      <c r="I1039" s="2"/>
      <c r="J1039" s="2"/>
    </row>
    <row r="1040" spans="1:10" x14ac:dyDescent="0.25">
      <c r="A1040" s="6"/>
      <c r="D1040" s="1"/>
      <c r="E1040" s="1"/>
      <c r="F1040" s="2"/>
      <c r="G1040" s="2"/>
      <c r="H1040" s="2"/>
      <c r="I1040" s="2"/>
      <c r="J1040" s="2"/>
    </row>
    <row r="1041" spans="1:10" x14ac:dyDescent="0.25">
      <c r="A1041" s="6"/>
      <c r="D1041" s="1"/>
      <c r="E1041" s="1"/>
      <c r="F1041" s="2"/>
      <c r="G1041" s="2"/>
      <c r="H1041" s="2"/>
      <c r="I1041" s="2"/>
      <c r="J1041" s="2"/>
    </row>
    <row r="1042" spans="1:10" x14ac:dyDescent="0.25">
      <c r="A1042" s="6"/>
      <c r="D1042" s="1"/>
      <c r="E1042" s="1"/>
      <c r="F1042" s="2"/>
      <c r="G1042" s="2"/>
      <c r="H1042" s="2"/>
      <c r="I1042" s="2"/>
      <c r="J1042" s="2"/>
    </row>
    <row r="1043" spans="1:10" x14ac:dyDescent="0.25">
      <c r="A1043" s="6"/>
      <c r="D1043" s="1"/>
      <c r="E1043" s="1"/>
      <c r="F1043" s="2"/>
      <c r="G1043" s="2"/>
      <c r="H1043" s="2"/>
      <c r="I1043" s="2"/>
      <c r="J1043" s="2"/>
    </row>
    <row r="1044" spans="1:10" x14ac:dyDescent="0.25">
      <c r="A1044" s="6"/>
      <c r="D1044" s="1"/>
      <c r="E1044" s="1"/>
      <c r="F1044" s="2"/>
      <c r="G1044" s="2"/>
      <c r="H1044" s="2"/>
      <c r="I1044" s="2"/>
      <c r="J1044" s="2"/>
    </row>
    <row r="1045" spans="1:10" x14ac:dyDescent="0.25">
      <c r="A1045" s="6"/>
      <c r="D1045" s="1"/>
      <c r="E1045" s="1"/>
      <c r="F1045" s="2"/>
      <c r="G1045" s="2"/>
      <c r="H1045" s="2"/>
      <c r="I1045" s="2"/>
      <c r="J1045" s="2"/>
    </row>
    <row r="1046" spans="1:10" x14ac:dyDescent="0.25">
      <c r="A1046" s="6"/>
      <c r="D1046" s="1"/>
      <c r="E1046" s="1"/>
      <c r="F1046" s="2"/>
      <c r="G1046" s="2"/>
      <c r="H1046" s="2"/>
      <c r="I1046" s="2"/>
      <c r="J1046" s="2"/>
    </row>
    <row r="1047" spans="1:10" x14ac:dyDescent="0.25">
      <c r="A1047" s="6"/>
      <c r="D1047" s="1"/>
      <c r="E1047" s="1"/>
      <c r="F1047" s="2"/>
      <c r="G1047" s="2"/>
      <c r="H1047" s="2"/>
      <c r="I1047" s="2"/>
      <c r="J1047" s="2"/>
    </row>
    <row r="1048" spans="1:10" x14ac:dyDescent="0.25">
      <c r="A1048" s="6"/>
      <c r="D1048" s="1"/>
      <c r="E1048" s="1"/>
      <c r="F1048" s="2"/>
      <c r="G1048" s="2"/>
      <c r="H1048" s="2"/>
      <c r="I1048" s="2"/>
      <c r="J1048" s="2"/>
    </row>
    <row r="1049" spans="1:10" x14ac:dyDescent="0.25">
      <c r="A1049" s="6"/>
      <c r="D1049" s="1"/>
      <c r="E1049" s="1"/>
      <c r="F1049" s="2"/>
      <c r="G1049" s="2"/>
      <c r="H1049" s="2"/>
      <c r="I1049" s="2"/>
      <c r="J1049" s="2"/>
    </row>
    <row r="1050" spans="1:10" x14ac:dyDescent="0.25">
      <c r="A1050" s="6"/>
      <c r="D1050" s="1"/>
      <c r="E1050" s="1"/>
      <c r="F1050" s="2"/>
      <c r="G1050" s="2"/>
      <c r="H1050" s="2"/>
      <c r="I1050" s="2"/>
      <c r="J1050" s="2"/>
    </row>
    <row r="1051" spans="1:10" x14ac:dyDescent="0.25">
      <c r="A1051" s="6"/>
      <c r="D1051" s="1"/>
      <c r="E1051" s="1"/>
      <c r="F1051" s="2"/>
      <c r="G1051" s="2"/>
      <c r="H1051" s="2"/>
      <c r="I1051" s="2"/>
      <c r="J1051" s="2"/>
    </row>
    <row r="1052" spans="1:10" x14ac:dyDescent="0.25">
      <c r="A1052" s="6"/>
      <c r="D1052" s="1"/>
      <c r="E1052" s="1"/>
      <c r="F1052" s="2"/>
      <c r="G1052" s="2"/>
      <c r="H1052" s="2"/>
      <c r="I1052" s="2"/>
      <c r="J1052" s="2"/>
    </row>
    <row r="1053" spans="1:10" x14ac:dyDescent="0.25">
      <c r="A1053" s="6"/>
      <c r="D1053" s="1"/>
      <c r="E1053" s="1"/>
      <c r="F1053" s="2"/>
      <c r="G1053" s="2"/>
      <c r="H1053" s="2"/>
      <c r="I1053" s="2"/>
      <c r="J1053" s="2"/>
    </row>
    <row r="1054" spans="1:10" x14ac:dyDescent="0.25">
      <c r="A1054" s="6"/>
      <c r="D1054" s="1"/>
      <c r="E1054" s="1"/>
      <c r="F1054" s="2"/>
      <c r="G1054" s="2"/>
      <c r="H1054" s="2"/>
      <c r="I1054" s="2"/>
      <c r="J1054" s="2"/>
    </row>
    <row r="1055" spans="1:10" x14ac:dyDescent="0.25">
      <c r="A1055" s="6"/>
      <c r="D1055" s="1"/>
      <c r="E1055" s="1"/>
      <c r="F1055" s="2"/>
      <c r="G1055" s="2"/>
      <c r="H1055" s="2"/>
      <c r="I1055" s="2"/>
      <c r="J1055" s="2"/>
    </row>
    <row r="1056" spans="1:10" x14ac:dyDescent="0.25">
      <c r="A1056" s="6"/>
      <c r="D1056" s="1"/>
      <c r="E1056" s="1"/>
      <c r="F1056" s="2"/>
      <c r="G1056" s="2"/>
      <c r="H1056" s="2"/>
      <c r="I1056" s="2"/>
      <c r="J1056" s="2"/>
    </row>
    <row r="1057" spans="1:10" x14ac:dyDescent="0.25">
      <c r="A1057" s="6"/>
      <c r="D1057" s="1"/>
      <c r="E1057" s="1"/>
      <c r="F1057" s="2"/>
      <c r="G1057" s="2"/>
      <c r="H1057" s="2"/>
      <c r="I1057" s="2"/>
      <c r="J1057" s="2"/>
    </row>
    <row r="1058" spans="1:10" x14ac:dyDescent="0.25">
      <c r="A1058" s="6"/>
      <c r="D1058" s="1"/>
      <c r="E1058" s="1"/>
      <c r="F1058" s="2"/>
      <c r="G1058" s="2"/>
      <c r="H1058" s="2"/>
      <c r="I1058" s="2"/>
      <c r="J1058" s="2"/>
    </row>
    <row r="1059" spans="1:10" x14ac:dyDescent="0.25">
      <c r="A1059" s="6"/>
      <c r="D1059" s="1"/>
      <c r="E1059" s="1"/>
      <c r="F1059" s="2"/>
      <c r="G1059" s="2"/>
      <c r="H1059" s="2"/>
      <c r="I1059" s="2"/>
      <c r="J1059" s="2"/>
    </row>
    <row r="1060" spans="1:10" x14ac:dyDescent="0.25">
      <c r="A1060" s="6"/>
      <c r="D1060" s="1"/>
      <c r="E1060" s="1"/>
      <c r="F1060" s="2"/>
      <c r="G1060" s="2"/>
      <c r="H1060" s="2"/>
      <c r="I1060" s="2"/>
      <c r="J1060" s="2"/>
    </row>
    <row r="1061" spans="1:10" x14ac:dyDescent="0.25">
      <c r="A1061" s="6"/>
      <c r="D1061" s="1"/>
      <c r="E1061" s="1"/>
      <c r="F1061" s="2"/>
      <c r="G1061" s="2"/>
      <c r="H1061" s="2"/>
      <c r="I1061" s="2"/>
      <c r="J1061" s="2"/>
    </row>
    <row r="1062" spans="1:10" x14ac:dyDescent="0.25">
      <c r="A1062" s="6"/>
      <c r="D1062" s="1"/>
      <c r="E1062" s="1"/>
      <c r="F1062" s="2"/>
      <c r="G1062" s="2"/>
      <c r="H1062" s="2"/>
      <c r="I1062" s="2"/>
      <c r="J1062" s="2"/>
    </row>
    <row r="1063" spans="1:10" x14ac:dyDescent="0.25">
      <c r="A1063" s="6"/>
      <c r="D1063" s="1"/>
      <c r="E1063" s="1"/>
      <c r="F1063" s="2"/>
      <c r="G1063" s="2"/>
      <c r="H1063" s="2"/>
      <c r="I1063" s="2"/>
      <c r="J1063" s="2"/>
    </row>
    <row r="1064" spans="1:10" x14ac:dyDescent="0.25">
      <c r="A1064" s="6"/>
      <c r="D1064" s="1"/>
      <c r="E1064" s="1"/>
      <c r="F1064" s="2"/>
      <c r="G1064" s="2"/>
      <c r="H1064" s="2"/>
      <c r="I1064" s="2"/>
      <c r="J1064" s="2"/>
    </row>
    <row r="1065" spans="1:10" x14ac:dyDescent="0.25">
      <c r="A1065" s="6"/>
      <c r="D1065" s="1"/>
      <c r="E1065" s="1"/>
      <c r="F1065" s="2"/>
      <c r="G1065" s="2"/>
      <c r="H1065" s="2"/>
      <c r="I1065" s="2"/>
      <c r="J1065" s="2"/>
    </row>
    <row r="1066" spans="1:10" x14ac:dyDescent="0.25">
      <c r="A1066" s="6"/>
      <c r="D1066" s="1"/>
      <c r="E1066" s="1"/>
      <c r="F1066" s="2"/>
      <c r="G1066" s="2"/>
      <c r="H1066" s="2"/>
      <c r="I1066" s="2"/>
      <c r="J1066" s="2"/>
    </row>
    <row r="1067" spans="1:10" x14ac:dyDescent="0.25">
      <c r="A1067" s="6"/>
      <c r="D1067" s="1"/>
      <c r="E1067" s="1"/>
      <c r="F1067" s="2"/>
      <c r="G1067" s="2"/>
      <c r="H1067" s="2"/>
      <c r="I1067" s="2"/>
      <c r="J1067" s="2"/>
    </row>
    <row r="1068" spans="1:10" x14ac:dyDescent="0.25">
      <c r="A1068" s="6"/>
      <c r="D1068" s="1"/>
      <c r="E1068" s="1"/>
      <c r="F1068" s="2"/>
      <c r="G1068" s="2"/>
      <c r="H1068" s="2"/>
      <c r="I1068" s="2"/>
      <c r="J1068" s="2"/>
    </row>
    <row r="1069" spans="1:10" x14ac:dyDescent="0.25">
      <c r="A1069" s="6"/>
      <c r="D1069" s="1"/>
      <c r="E1069" s="1"/>
      <c r="F1069" s="2"/>
      <c r="G1069" s="2"/>
      <c r="H1069" s="2"/>
      <c r="I1069" s="2"/>
      <c r="J1069" s="2"/>
    </row>
    <row r="1070" spans="1:10" x14ac:dyDescent="0.25">
      <c r="A1070" s="6"/>
      <c r="D1070" s="1"/>
      <c r="E1070" s="1"/>
      <c r="F1070" s="2"/>
      <c r="G1070" s="2"/>
      <c r="H1070" s="2"/>
      <c r="I1070" s="2"/>
      <c r="J1070" s="2"/>
    </row>
    <row r="1071" spans="1:10" x14ac:dyDescent="0.25">
      <c r="A1071" s="6"/>
      <c r="D1071" s="1"/>
      <c r="E1071" s="1"/>
      <c r="F1071" s="2"/>
      <c r="G1071" s="2"/>
      <c r="H1071" s="2"/>
      <c r="I1071" s="2"/>
      <c r="J1071" s="2"/>
    </row>
    <row r="1072" spans="1:10" x14ac:dyDescent="0.25">
      <c r="A1072" s="6"/>
      <c r="D1072" s="1"/>
      <c r="E1072" s="1"/>
      <c r="F1072" s="2"/>
      <c r="G1072" s="2"/>
      <c r="H1072" s="2"/>
      <c r="I1072" s="2"/>
      <c r="J1072" s="2"/>
    </row>
    <row r="1073" spans="1:10" x14ac:dyDescent="0.25">
      <c r="A1073" s="6"/>
      <c r="D1073" s="1"/>
      <c r="E1073" s="1"/>
      <c r="F1073" s="2"/>
      <c r="G1073" s="2"/>
      <c r="H1073" s="2"/>
      <c r="I1073" s="2"/>
      <c r="J1073" s="2"/>
    </row>
    <row r="1074" spans="1:10" x14ac:dyDescent="0.25">
      <c r="A1074" s="6"/>
      <c r="D1074" s="1"/>
      <c r="E1074" s="1"/>
      <c r="F1074" s="2"/>
      <c r="G1074" s="2"/>
      <c r="H1074" s="2"/>
      <c r="I1074" s="2"/>
      <c r="J1074" s="2"/>
    </row>
    <row r="1075" spans="1:10" x14ac:dyDescent="0.25">
      <c r="A1075" s="6"/>
      <c r="D1075" s="1"/>
      <c r="E1075" s="1"/>
      <c r="F1075" s="2"/>
      <c r="G1075" s="2"/>
      <c r="H1075" s="2"/>
      <c r="I1075" s="2"/>
      <c r="J1075" s="2"/>
    </row>
    <row r="1076" spans="1:10" x14ac:dyDescent="0.25">
      <c r="A1076" s="6"/>
      <c r="D1076" s="1"/>
      <c r="E1076" s="1"/>
      <c r="F1076" s="2"/>
      <c r="G1076" s="2"/>
      <c r="H1076" s="2"/>
      <c r="I1076" s="2"/>
      <c r="J1076" s="2"/>
    </row>
    <row r="1077" spans="1:10" x14ac:dyDescent="0.25">
      <c r="A1077" s="6"/>
      <c r="D1077" s="1"/>
      <c r="E1077" s="1"/>
      <c r="F1077" s="2"/>
      <c r="G1077" s="2"/>
      <c r="H1077" s="2"/>
      <c r="I1077" s="2"/>
      <c r="J1077" s="2"/>
    </row>
    <row r="1078" spans="1:10" x14ac:dyDescent="0.25">
      <c r="A1078" s="6"/>
      <c r="D1078" s="1"/>
      <c r="E1078" s="1"/>
      <c r="F1078" s="2"/>
      <c r="G1078" s="2"/>
      <c r="H1078" s="2"/>
      <c r="I1078" s="2"/>
      <c r="J1078" s="2"/>
    </row>
    <row r="1079" spans="1:10" x14ac:dyDescent="0.25">
      <c r="A1079" s="6"/>
      <c r="D1079" s="1"/>
      <c r="E1079" s="1"/>
      <c r="F1079" s="2"/>
      <c r="G1079" s="2"/>
      <c r="H1079" s="2"/>
      <c r="I1079" s="2"/>
      <c r="J1079" s="2"/>
    </row>
    <row r="1080" spans="1:10" x14ac:dyDescent="0.25">
      <c r="A1080" s="6"/>
      <c r="D1080" s="1"/>
      <c r="E1080" s="1"/>
      <c r="F1080" s="2"/>
      <c r="G1080" s="2"/>
      <c r="H1080" s="2"/>
      <c r="I1080" s="2"/>
      <c r="J1080" s="2"/>
    </row>
    <row r="1081" spans="1:10" x14ac:dyDescent="0.25">
      <c r="A1081" s="6"/>
      <c r="D1081" s="1"/>
      <c r="E1081" s="1"/>
      <c r="F1081" s="2"/>
      <c r="G1081" s="2"/>
      <c r="H1081" s="2"/>
      <c r="I1081" s="2"/>
      <c r="J1081" s="2"/>
    </row>
    <row r="1082" spans="1:10" x14ac:dyDescent="0.25">
      <c r="A1082" s="6"/>
      <c r="D1082" s="1"/>
      <c r="E1082" s="1"/>
      <c r="F1082" s="2"/>
      <c r="G1082" s="2"/>
      <c r="H1082" s="2"/>
      <c r="I1082" s="2"/>
      <c r="J1082" s="2"/>
    </row>
    <row r="1083" spans="1:10" x14ac:dyDescent="0.25">
      <c r="A1083" s="6"/>
      <c r="D1083" s="1"/>
      <c r="E1083" s="1"/>
      <c r="F1083" s="2"/>
      <c r="G1083" s="2"/>
      <c r="H1083" s="2"/>
      <c r="I1083" s="2"/>
      <c r="J1083" s="2"/>
    </row>
    <row r="1084" spans="1:10" x14ac:dyDescent="0.25">
      <c r="A1084" s="6"/>
      <c r="D1084" s="1"/>
      <c r="E1084" s="1"/>
      <c r="F1084" s="2"/>
      <c r="G1084" s="2"/>
      <c r="H1084" s="2"/>
      <c r="I1084" s="2"/>
      <c r="J1084" s="2"/>
    </row>
    <row r="1085" spans="1:10" x14ac:dyDescent="0.25">
      <c r="A1085" s="6"/>
      <c r="D1085" s="1"/>
      <c r="E1085" s="1"/>
      <c r="F1085" s="2"/>
      <c r="G1085" s="2"/>
      <c r="H1085" s="2"/>
      <c r="I1085" s="2"/>
      <c r="J1085" s="2"/>
    </row>
    <row r="1086" spans="1:10" x14ac:dyDescent="0.25">
      <c r="A1086" s="6"/>
      <c r="D1086" s="1"/>
      <c r="E1086" s="1"/>
      <c r="F1086" s="2"/>
      <c r="G1086" s="2"/>
      <c r="H1086" s="2"/>
      <c r="I1086" s="2"/>
      <c r="J1086" s="2"/>
    </row>
    <row r="1087" spans="1:10" x14ac:dyDescent="0.25">
      <c r="A1087" s="6"/>
      <c r="D1087" s="1"/>
      <c r="E1087" s="1"/>
      <c r="F1087" s="2"/>
      <c r="G1087" s="2"/>
      <c r="H1087" s="2"/>
      <c r="I1087" s="2"/>
      <c r="J1087" s="2"/>
    </row>
    <row r="1088" spans="1:10" x14ac:dyDescent="0.25">
      <c r="J1088" s="2"/>
    </row>
    <row r="1089" spans="10:10" x14ac:dyDescent="0.25">
      <c r="J1089" s="2"/>
    </row>
    <row r="1090" spans="10:10" x14ac:dyDescent="0.25">
      <c r="J1090" s="2"/>
    </row>
    <row r="1091" spans="10:10" x14ac:dyDescent="0.25">
      <c r="J1091" s="2"/>
    </row>
    <row r="1092" spans="10:10" x14ac:dyDescent="0.25">
      <c r="J1092" s="2"/>
    </row>
    <row r="1093" spans="10:10" x14ac:dyDescent="0.25">
      <c r="J1093" s="2"/>
    </row>
    <row r="1094" spans="10:10" x14ac:dyDescent="0.25">
      <c r="J1094" s="2"/>
    </row>
    <row r="1095" spans="10:10" x14ac:dyDescent="0.25">
      <c r="J1095" s="2"/>
    </row>
    <row r="1096" spans="10:10" x14ac:dyDescent="0.25">
      <c r="J1096" s="2"/>
    </row>
    <row r="1097" spans="10:10" x14ac:dyDescent="0.25">
      <c r="J1097" s="2"/>
    </row>
    <row r="1098" spans="10:10" x14ac:dyDescent="0.25">
      <c r="J1098" s="2"/>
    </row>
    <row r="1099" spans="10:10" x14ac:dyDescent="0.25">
      <c r="J1099" s="2"/>
    </row>
    <row r="1100" spans="10:10" x14ac:dyDescent="0.25">
      <c r="J1100" s="2"/>
    </row>
    <row r="1101" spans="10:10" x14ac:dyDescent="0.25">
      <c r="J1101" s="2"/>
    </row>
    <row r="1102" spans="10:10" x14ac:dyDescent="0.25">
      <c r="J1102" s="2"/>
    </row>
    <row r="1103" spans="10:10" x14ac:dyDescent="0.25">
      <c r="J1103" s="2"/>
    </row>
    <row r="1104" spans="10:10" x14ac:dyDescent="0.25">
      <c r="J1104" s="2"/>
    </row>
    <row r="1105" spans="10:10" x14ac:dyDescent="0.25">
      <c r="J1105" s="2"/>
    </row>
    <row r="1106" spans="10:10" x14ac:dyDescent="0.25">
      <c r="J1106" s="2"/>
    </row>
    <row r="1107" spans="10:10" x14ac:dyDescent="0.25">
      <c r="J1107" s="2"/>
    </row>
    <row r="1108" spans="10:10" x14ac:dyDescent="0.25">
      <c r="J1108" s="2"/>
    </row>
    <row r="1109" spans="10:10" x14ac:dyDescent="0.25">
      <c r="J1109" s="2"/>
    </row>
    <row r="1110" spans="10:10" x14ac:dyDescent="0.25">
      <c r="J1110" s="2"/>
    </row>
    <row r="1111" spans="10:10" x14ac:dyDescent="0.25">
      <c r="J1111" s="2"/>
    </row>
    <row r="1112" spans="10:10" x14ac:dyDescent="0.25">
      <c r="J1112" s="2"/>
    </row>
    <row r="1113" spans="10:10" x14ac:dyDescent="0.25">
      <c r="J1113" s="2"/>
    </row>
    <row r="1114" spans="10:10" x14ac:dyDescent="0.25">
      <c r="J1114" s="2"/>
    </row>
    <row r="1115" spans="10:10" x14ac:dyDescent="0.25">
      <c r="J1115" s="2"/>
    </row>
    <row r="1116" spans="10:10" x14ac:dyDescent="0.25">
      <c r="J1116" s="2"/>
    </row>
    <row r="1117" spans="10:10" x14ac:dyDescent="0.25">
      <c r="J1117" s="2"/>
    </row>
    <row r="1118" spans="10:10" x14ac:dyDescent="0.25">
      <c r="J1118" s="2"/>
    </row>
    <row r="1119" spans="10:10" x14ac:dyDescent="0.25">
      <c r="J1119" s="2"/>
    </row>
    <row r="1120" spans="10:10" x14ac:dyDescent="0.25">
      <c r="J1120" s="2"/>
    </row>
    <row r="1121" spans="10:10" x14ac:dyDescent="0.25">
      <c r="J1121" s="2"/>
    </row>
    <row r="1122" spans="10:10" x14ac:dyDescent="0.25">
      <c r="J1122" s="2"/>
    </row>
    <row r="1123" spans="10:10" x14ac:dyDescent="0.25">
      <c r="J1123" s="2"/>
    </row>
    <row r="1124" spans="10:10" x14ac:dyDescent="0.25">
      <c r="J1124" s="2"/>
    </row>
    <row r="1125" spans="10:10" x14ac:dyDescent="0.25">
      <c r="J1125" s="2"/>
    </row>
    <row r="1126" spans="10:10" x14ac:dyDescent="0.25">
      <c r="J1126" s="2"/>
    </row>
    <row r="1127" spans="10:10" x14ac:dyDescent="0.25">
      <c r="J1127" s="2"/>
    </row>
    <row r="1128" spans="10:10" x14ac:dyDescent="0.25">
      <c r="J1128" s="2"/>
    </row>
    <row r="1129" spans="10:10" x14ac:dyDescent="0.25">
      <c r="J1129" s="2"/>
    </row>
    <row r="1130" spans="10:10" x14ac:dyDescent="0.25">
      <c r="J1130" s="2"/>
    </row>
    <row r="1131" spans="10:10" x14ac:dyDescent="0.25">
      <c r="J1131" s="2"/>
    </row>
    <row r="1132" spans="10:10" x14ac:dyDescent="0.25">
      <c r="J1132" s="2"/>
    </row>
    <row r="1133" spans="10:10" x14ac:dyDescent="0.25">
      <c r="J1133" s="2"/>
    </row>
    <row r="1134" spans="10:10" x14ac:dyDescent="0.25">
      <c r="J1134" s="2"/>
    </row>
    <row r="1135" spans="10:10" x14ac:dyDescent="0.25">
      <c r="J1135" s="2"/>
    </row>
    <row r="1136" spans="10:10" x14ac:dyDescent="0.25">
      <c r="J1136" s="2"/>
    </row>
    <row r="1137" spans="10:10" x14ac:dyDescent="0.25">
      <c r="J1137" s="2"/>
    </row>
    <row r="1138" spans="10:10" x14ac:dyDescent="0.25">
      <c r="J1138" s="2"/>
    </row>
    <row r="1139" spans="10:10" x14ac:dyDescent="0.25">
      <c r="J1139" s="2"/>
    </row>
    <row r="1140" spans="10:10" x14ac:dyDescent="0.25">
      <c r="J1140" s="2"/>
    </row>
    <row r="1141" spans="10:10" x14ac:dyDescent="0.25">
      <c r="J1141" s="2"/>
    </row>
    <row r="1142" spans="10:10" x14ac:dyDescent="0.25">
      <c r="J1142" s="2"/>
    </row>
    <row r="1143" spans="10:10" x14ac:dyDescent="0.25">
      <c r="J1143" s="2"/>
    </row>
    <row r="1144" spans="10:10" x14ac:dyDescent="0.25">
      <c r="J1144" s="2"/>
    </row>
    <row r="1145" spans="10:10" x14ac:dyDescent="0.25">
      <c r="J1145" s="2"/>
    </row>
    <row r="1146" spans="10:10" x14ac:dyDescent="0.25">
      <c r="J1146" s="2"/>
    </row>
    <row r="1147" spans="10:10" x14ac:dyDescent="0.25">
      <c r="J1147" s="2"/>
    </row>
    <row r="1148" spans="10:10" x14ac:dyDescent="0.25">
      <c r="J1148" s="2"/>
    </row>
    <row r="1149" spans="10:10" x14ac:dyDescent="0.25">
      <c r="J1149" s="2"/>
    </row>
    <row r="1150" spans="10:10" x14ac:dyDescent="0.25">
      <c r="J1150" s="2"/>
    </row>
    <row r="1151" spans="10:10" x14ac:dyDescent="0.25">
      <c r="J1151" s="2"/>
    </row>
    <row r="1152" spans="10:10" x14ac:dyDescent="0.25">
      <c r="J1152" s="2"/>
    </row>
    <row r="1153" spans="10:10" x14ac:dyDescent="0.25">
      <c r="J1153" s="2"/>
    </row>
    <row r="1154" spans="10:10" x14ac:dyDescent="0.25">
      <c r="J1154" s="2"/>
    </row>
    <row r="1155" spans="10:10" x14ac:dyDescent="0.25">
      <c r="J1155" s="2"/>
    </row>
    <row r="1156" spans="10:10" x14ac:dyDescent="0.25">
      <c r="J1156" s="2"/>
    </row>
    <row r="1157" spans="10:10" x14ac:dyDescent="0.25">
      <c r="J1157" s="2"/>
    </row>
    <row r="1158" spans="10:10" x14ac:dyDescent="0.25">
      <c r="J1158" s="2"/>
    </row>
    <row r="1159" spans="10:10" x14ac:dyDescent="0.25">
      <c r="J1159" s="2"/>
    </row>
    <row r="1160" spans="10:10" x14ac:dyDescent="0.25">
      <c r="J1160" s="2"/>
    </row>
    <row r="1161" spans="10:10" x14ac:dyDescent="0.25">
      <c r="J1161" s="2"/>
    </row>
    <row r="1162" spans="10:10" x14ac:dyDescent="0.25">
      <c r="J1162" s="2"/>
    </row>
    <row r="1163" spans="10:10" x14ac:dyDescent="0.25">
      <c r="J1163" s="2"/>
    </row>
    <row r="1164" spans="10:10" x14ac:dyDescent="0.25">
      <c r="J1164" s="2"/>
    </row>
    <row r="1165" spans="10:10" x14ac:dyDescent="0.25">
      <c r="J1165" s="2"/>
    </row>
    <row r="1166" spans="10:10" x14ac:dyDescent="0.25">
      <c r="J1166" s="2"/>
    </row>
    <row r="1167" spans="10:10" x14ac:dyDescent="0.25">
      <c r="J1167" s="2"/>
    </row>
    <row r="1168" spans="10:10" x14ac:dyDescent="0.25">
      <c r="J1168" s="2"/>
    </row>
    <row r="1169" spans="10:10" x14ac:dyDescent="0.25">
      <c r="J1169" s="2"/>
    </row>
    <row r="1170" spans="10:10" x14ac:dyDescent="0.25">
      <c r="J1170" s="2"/>
    </row>
    <row r="1171" spans="10:10" x14ac:dyDescent="0.25">
      <c r="J1171" s="2"/>
    </row>
    <row r="1172" spans="10:10" x14ac:dyDescent="0.25">
      <c r="J1172" s="2"/>
    </row>
    <row r="1173" spans="10:10" x14ac:dyDescent="0.25">
      <c r="J1173" s="2"/>
    </row>
    <row r="1174" spans="10:10" x14ac:dyDescent="0.25">
      <c r="J1174" s="2"/>
    </row>
    <row r="1175" spans="10:10" x14ac:dyDescent="0.25">
      <c r="J1175" s="2"/>
    </row>
    <row r="1176" spans="10:10" x14ac:dyDescent="0.25">
      <c r="J1176" s="2"/>
    </row>
    <row r="1177" spans="10:10" x14ac:dyDescent="0.25">
      <c r="J1177" s="2"/>
    </row>
    <row r="1178" spans="10:10" x14ac:dyDescent="0.25">
      <c r="J1178" s="2"/>
    </row>
    <row r="1179" spans="10:10" x14ac:dyDescent="0.25">
      <c r="J1179" s="2"/>
    </row>
    <row r="1180" spans="10:10" x14ac:dyDescent="0.25">
      <c r="J1180" s="2"/>
    </row>
    <row r="1181" spans="10:10" x14ac:dyDescent="0.25">
      <c r="J1181" s="2"/>
    </row>
    <row r="1182" spans="10:10" x14ac:dyDescent="0.25">
      <c r="J1182" s="2"/>
    </row>
    <row r="1183" spans="10:10" x14ac:dyDescent="0.25">
      <c r="J1183" s="2"/>
    </row>
    <row r="1184" spans="10:10" x14ac:dyDescent="0.25">
      <c r="J1184" s="2"/>
    </row>
    <row r="1185" spans="10:10" x14ac:dyDescent="0.25">
      <c r="J1185" s="2"/>
    </row>
    <row r="1186" spans="10:10" x14ac:dyDescent="0.25">
      <c r="J1186" s="2"/>
    </row>
    <row r="1187" spans="10:10" x14ac:dyDescent="0.25">
      <c r="J1187" s="2"/>
    </row>
    <row r="1188" spans="10:10" x14ac:dyDescent="0.25">
      <c r="J1188" s="2"/>
    </row>
    <row r="1189" spans="10:10" x14ac:dyDescent="0.25">
      <c r="J1189" s="2"/>
    </row>
    <row r="1190" spans="10:10" x14ac:dyDescent="0.25">
      <c r="J1190" s="2"/>
    </row>
    <row r="1191" spans="10:10" x14ac:dyDescent="0.25">
      <c r="J1191" s="2"/>
    </row>
    <row r="1192" spans="10:10" x14ac:dyDescent="0.25">
      <c r="J1192" s="2"/>
    </row>
    <row r="1193" spans="10:10" x14ac:dyDescent="0.25">
      <c r="J1193" s="2"/>
    </row>
    <row r="1194" spans="10:10" x14ac:dyDescent="0.25">
      <c r="J1194" s="2"/>
    </row>
    <row r="1195" spans="10:10" x14ac:dyDescent="0.25">
      <c r="J1195" s="2"/>
    </row>
    <row r="1196" spans="10:10" x14ac:dyDescent="0.25">
      <c r="J1196" s="2"/>
    </row>
    <row r="1197" spans="10:10" x14ac:dyDescent="0.25">
      <c r="J1197" s="2"/>
    </row>
    <row r="1198" spans="10:10" x14ac:dyDescent="0.25">
      <c r="J1198" s="2"/>
    </row>
    <row r="1199" spans="10:10" x14ac:dyDescent="0.25">
      <c r="J1199" s="2"/>
    </row>
    <row r="1200" spans="10:10" x14ac:dyDescent="0.25">
      <c r="J1200" s="2"/>
    </row>
    <row r="1201" spans="1:10" x14ac:dyDescent="0.25">
      <c r="J1201" s="2"/>
    </row>
    <row r="1202" spans="1:10" x14ac:dyDescent="0.25">
      <c r="J1202" s="2"/>
    </row>
    <row r="1203" spans="1:10" x14ac:dyDescent="0.25">
      <c r="J1203" s="2"/>
    </row>
    <row r="1204" spans="1:10" x14ac:dyDescent="0.25">
      <c r="J1204" s="2"/>
    </row>
    <row r="1205" spans="1:10" x14ac:dyDescent="0.25">
      <c r="J1205" s="2"/>
    </row>
    <row r="1206" spans="1:10" x14ac:dyDescent="0.25">
      <c r="J1206" s="2"/>
    </row>
    <row r="1207" spans="1:10" x14ac:dyDescent="0.25">
      <c r="J1207" s="2"/>
    </row>
    <row r="1208" spans="1:10" x14ac:dyDescent="0.25">
      <c r="A1208" s="6"/>
      <c r="D1208" s="1"/>
      <c r="E1208" s="1"/>
      <c r="F1208" s="2"/>
      <c r="G1208" s="2"/>
      <c r="H1208" s="2"/>
      <c r="I1208" s="2"/>
      <c r="J1208" s="2"/>
    </row>
    <row r="1209" spans="1:10" x14ac:dyDescent="0.25">
      <c r="A1209" s="6"/>
      <c r="D1209" s="1"/>
      <c r="E1209" s="1"/>
      <c r="F1209" s="2"/>
      <c r="G1209" s="2"/>
      <c r="H1209" s="2"/>
      <c r="I1209" s="2"/>
      <c r="J1209" s="2"/>
    </row>
    <row r="1210" spans="1:10" x14ac:dyDescent="0.25">
      <c r="A1210" s="6"/>
      <c r="D1210" s="1"/>
      <c r="E1210" s="1"/>
      <c r="F1210" s="2"/>
      <c r="G1210" s="2"/>
      <c r="H1210" s="2"/>
      <c r="I1210" s="2"/>
      <c r="J1210" s="2"/>
    </row>
    <row r="1211" spans="1:10" x14ac:dyDescent="0.25">
      <c r="A1211" s="6"/>
      <c r="D1211" s="1"/>
      <c r="E1211" s="1"/>
      <c r="F1211" s="2"/>
      <c r="G1211" s="2"/>
      <c r="H1211" s="2"/>
      <c r="I1211" s="2"/>
      <c r="J1211" s="2"/>
    </row>
    <row r="1212" spans="1:10" x14ac:dyDescent="0.25">
      <c r="A1212" s="6"/>
      <c r="D1212" s="1"/>
      <c r="E1212" s="1"/>
      <c r="F1212" s="2"/>
      <c r="G1212" s="2"/>
      <c r="H1212" s="2"/>
      <c r="I1212" s="2"/>
      <c r="J1212" s="2"/>
    </row>
    <row r="1213" spans="1:10" x14ac:dyDescent="0.25">
      <c r="A1213" s="6"/>
      <c r="D1213" s="1"/>
      <c r="E1213" s="1"/>
      <c r="F1213" s="2"/>
      <c r="G1213" s="2"/>
      <c r="H1213" s="2"/>
      <c r="I1213" s="2"/>
      <c r="J1213" s="2"/>
    </row>
    <row r="1214" spans="1:10" x14ac:dyDescent="0.25">
      <c r="A1214" s="6"/>
      <c r="D1214" s="1"/>
      <c r="E1214" s="1"/>
      <c r="F1214" s="2"/>
      <c r="G1214" s="2"/>
      <c r="H1214" s="2"/>
      <c r="I1214" s="2"/>
      <c r="J1214" s="2"/>
    </row>
    <row r="1215" spans="1:10" x14ac:dyDescent="0.25">
      <c r="A1215" s="6"/>
      <c r="D1215" s="1"/>
      <c r="E1215" s="1"/>
      <c r="F1215" s="2"/>
      <c r="G1215" s="2"/>
      <c r="H1215" s="2"/>
      <c r="I1215" s="2"/>
      <c r="J1215" s="2"/>
    </row>
    <row r="1216" spans="1:10" x14ac:dyDescent="0.25">
      <c r="A1216" s="6"/>
      <c r="D1216" s="1"/>
      <c r="E1216" s="1"/>
      <c r="F1216" s="2"/>
      <c r="G1216" s="2"/>
      <c r="H1216" s="2"/>
      <c r="I1216" s="2"/>
      <c r="J1216" s="2"/>
    </row>
    <row r="1217" spans="1:10" x14ac:dyDescent="0.25">
      <c r="A1217" s="6"/>
      <c r="D1217" s="1"/>
      <c r="E1217" s="1"/>
      <c r="F1217" s="2"/>
      <c r="G1217" s="2"/>
      <c r="H1217" s="2"/>
      <c r="I1217" s="2"/>
      <c r="J1217" s="2"/>
    </row>
    <row r="1218" spans="1:10" x14ac:dyDescent="0.25">
      <c r="A1218" s="6"/>
      <c r="D1218" s="1"/>
      <c r="E1218" s="1"/>
      <c r="F1218" s="2"/>
      <c r="G1218" s="2"/>
      <c r="H1218" s="2"/>
      <c r="I1218" s="2"/>
      <c r="J1218" s="2"/>
    </row>
    <row r="1219" spans="1:10" x14ac:dyDescent="0.25">
      <c r="A1219" s="6"/>
      <c r="D1219" s="1"/>
      <c r="E1219" s="1"/>
      <c r="F1219" s="2"/>
      <c r="G1219" s="2"/>
      <c r="H1219" s="2"/>
      <c r="I1219" s="2"/>
      <c r="J1219" s="2"/>
    </row>
    <row r="1220" spans="1:10" x14ac:dyDescent="0.25">
      <c r="J1220" s="2"/>
    </row>
    <row r="1221" spans="1:10" x14ac:dyDescent="0.25">
      <c r="J1221" s="2"/>
    </row>
    <row r="1222" spans="1:10" x14ac:dyDescent="0.25">
      <c r="J1222" s="2"/>
    </row>
    <row r="1223" spans="1:10" x14ac:dyDescent="0.25">
      <c r="J1223" s="2"/>
    </row>
    <row r="1224" spans="1:10" x14ac:dyDescent="0.25">
      <c r="J1224" s="2"/>
    </row>
    <row r="1225" spans="1:10" x14ac:dyDescent="0.25">
      <c r="J1225" s="2"/>
    </row>
    <row r="1226" spans="1:10" x14ac:dyDescent="0.25">
      <c r="J1226" s="2"/>
    </row>
    <row r="1227" spans="1:10" x14ac:dyDescent="0.25">
      <c r="J1227" s="2"/>
    </row>
    <row r="1228" spans="1:10" x14ac:dyDescent="0.25">
      <c r="J1228" s="2"/>
    </row>
    <row r="1229" spans="1:10" x14ac:dyDescent="0.25">
      <c r="J1229" s="2"/>
    </row>
    <row r="1230" spans="1:10" x14ac:dyDescent="0.25">
      <c r="J1230" s="2"/>
    </row>
    <row r="1231" spans="1:10" x14ac:dyDescent="0.25">
      <c r="J1231" s="2"/>
    </row>
    <row r="1232" spans="1:10" x14ac:dyDescent="0.25">
      <c r="J1232" s="2"/>
    </row>
    <row r="1233" spans="10:10" x14ac:dyDescent="0.25">
      <c r="J1233" s="2"/>
    </row>
    <row r="1234" spans="10:10" x14ac:dyDescent="0.25">
      <c r="J1234" s="2"/>
    </row>
    <row r="1235" spans="10:10" x14ac:dyDescent="0.25">
      <c r="J1235" s="2"/>
    </row>
    <row r="1236" spans="10:10" x14ac:dyDescent="0.25">
      <c r="J1236" s="2"/>
    </row>
    <row r="1237" spans="10:10" x14ac:dyDescent="0.25">
      <c r="J1237" s="2"/>
    </row>
    <row r="1238" spans="10:10" x14ac:dyDescent="0.25">
      <c r="J1238" s="2"/>
    </row>
    <row r="1239" spans="10:10" x14ac:dyDescent="0.25">
      <c r="J1239" s="2"/>
    </row>
    <row r="1240" spans="10:10" x14ac:dyDescent="0.25">
      <c r="J1240" s="2"/>
    </row>
    <row r="1241" spans="10:10" x14ac:dyDescent="0.25">
      <c r="J1241" s="2"/>
    </row>
    <row r="1242" spans="10:10" x14ac:dyDescent="0.25">
      <c r="J1242" s="2"/>
    </row>
    <row r="1243" spans="10:10" x14ac:dyDescent="0.25">
      <c r="J1243" s="2"/>
    </row>
    <row r="1244" spans="10:10" x14ac:dyDescent="0.25">
      <c r="J1244" s="2"/>
    </row>
    <row r="1245" spans="10:10" x14ac:dyDescent="0.25">
      <c r="J1245" s="2"/>
    </row>
    <row r="1246" spans="10:10" x14ac:dyDescent="0.25">
      <c r="J1246" s="2"/>
    </row>
    <row r="1247" spans="10:10" x14ac:dyDescent="0.25">
      <c r="J1247" s="2"/>
    </row>
    <row r="1248" spans="10:10" x14ac:dyDescent="0.25">
      <c r="J1248" s="2"/>
    </row>
    <row r="1249" spans="10:10" x14ac:dyDescent="0.25">
      <c r="J1249" s="2"/>
    </row>
    <row r="1250" spans="10:10" x14ac:dyDescent="0.25">
      <c r="J1250" s="2"/>
    </row>
    <row r="1251" spans="10:10" x14ac:dyDescent="0.25">
      <c r="J1251" s="2"/>
    </row>
    <row r="1252" spans="10:10" x14ac:dyDescent="0.25">
      <c r="J1252" s="2"/>
    </row>
    <row r="1253" spans="10:10" x14ac:dyDescent="0.25">
      <c r="J1253" s="2"/>
    </row>
    <row r="1254" spans="10:10" x14ac:dyDescent="0.25">
      <c r="J1254" s="2"/>
    </row>
    <row r="1255" spans="10:10" x14ac:dyDescent="0.25">
      <c r="J1255" s="2"/>
    </row>
    <row r="1256" spans="10:10" x14ac:dyDescent="0.25">
      <c r="J1256" s="2"/>
    </row>
    <row r="1257" spans="10:10" x14ac:dyDescent="0.25">
      <c r="J1257" s="2"/>
    </row>
    <row r="1258" spans="10:10" x14ac:dyDescent="0.25">
      <c r="J1258" s="2"/>
    </row>
    <row r="1259" spans="10:10" x14ac:dyDescent="0.25">
      <c r="J1259" s="2"/>
    </row>
    <row r="1260" spans="10:10" x14ac:dyDescent="0.25">
      <c r="J1260" s="2"/>
    </row>
    <row r="1261" spans="10:10" x14ac:dyDescent="0.25">
      <c r="J1261" s="2"/>
    </row>
    <row r="1262" spans="10:10" x14ac:dyDescent="0.25">
      <c r="J1262" s="2"/>
    </row>
    <row r="1263" spans="10:10" x14ac:dyDescent="0.25">
      <c r="J1263" s="2"/>
    </row>
    <row r="1264" spans="10:10" x14ac:dyDescent="0.25">
      <c r="J1264" s="2"/>
    </row>
    <row r="1265" spans="10:10" x14ac:dyDescent="0.25">
      <c r="J1265" s="2"/>
    </row>
    <row r="1266" spans="10:10" x14ac:dyDescent="0.25">
      <c r="J1266" s="2"/>
    </row>
    <row r="1267" spans="10:10" x14ac:dyDescent="0.25">
      <c r="J1267" s="2"/>
    </row>
    <row r="1268" spans="10:10" x14ac:dyDescent="0.25">
      <c r="J1268" s="2"/>
    </row>
    <row r="1269" spans="10:10" x14ac:dyDescent="0.25">
      <c r="J1269" s="2"/>
    </row>
    <row r="1270" spans="10:10" x14ac:dyDescent="0.25">
      <c r="J1270" s="2"/>
    </row>
    <row r="1271" spans="10:10" x14ac:dyDescent="0.25">
      <c r="J1271" s="2"/>
    </row>
    <row r="1272" spans="10:10" x14ac:dyDescent="0.25">
      <c r="J1272" s="2"/>
    </row>
    <row r="1273" spans="10:10" x14ac:dyDescent="0.25">
      <c r="J1273" s="2"/>
    </row>
    <row r="1274" spans="10:10" x14ac:dyDescent="0.25">
      <c r="J1274" s="2"/>
    </row>
    <row r="1275" spans="10:10" x14ac:dyDescent="0.25">
      <c r="J1275" s="2"/>
    </row>
    <row r="1276" spans="10:10" x14ac:dyDescent="0.25">
      <c r="J1276" s="2"/>
    </row>
    <row r="1277" spans="10:10" x14ac:dyDescent="0.25">
      <c r="J1277" s="2"/>
    </row>
    <row r="1278" spans="10:10" x14ac:dyDescent="0.25">
      <c r="J1278" s="2"/>
    </row>
    <row r="1279" spans="10:10" x14ac:dyDescent="0.25">
      <c r="J1279" s="2"/>
    </row>
    <row r="1280" spans="10:10" x14ac:dyDescent="0.25">
      <c r="J1280" s="2"/>
    </row>
    <row r="1281" spans="10:10" x14ac:dyDescent="0.25">
      <c r="J1281" s="2"/>
    </row>
    <row r="1282" spans="10:10" x14ac:dyDescent="0.25">
      <c r="J1282" s="2"/>
    </row>
    <row r="1283" spans="10:10" x14ac:dyDescent="0.25">
      <c r="J1283" s="2"/>
    </row>
    <row r="1284" spans="10:10" x14ac:dyDescent="0.25">
      <c r="J1284" s="2"/>
    </row>
    <row r="1285" spans="10:10" x14ac:dyDescent="0.25">
      <c r="J1285" s="2"/>
    </row>
    <row r="1286" spans="10:10" x14ac:dyDescent="0.25">
      <c r="J1286" s="2"/>
    </row>
    <row r="1287" spans="10:10" x14ac:dyDescent="0.25">
      <c r="J1287" s="2"/>
    </row>
    <row r="1288" spans="10:10" x14ac:dyDescent="0.25">
      <c r="J1288" s="2"/>
    </row>
    <row r="1289" spans="10:10" x14ac:dyDescent="0.25">
      <c r="J1289" s="2"/>
    </row>
    <row r="1290" spans="10:10" x14ac:dyDescent="0.25">
      <c r="J1290" s="2"/>
    </row>
    <row r="1291" spans="10:10" x14ac:dyDescent="0.25">
      <c r="J1291" s="2"/>
    </row>
    <row r="1292" spans="10:10" x14ac:dyDescent="0.25">
      <c r="J1292" s="2"/>
    </row>
    <row r="1293" spans="10:10" x14ac:dyDescent="0.25">
      <c r="J1293" s="2"/>
    </row>
    <row r="1294" spans="10:10" x14ac:dyDescent="0.25">
      <c r="J1294" s="2"/>
    </row>
    <row r="1295" spans="10:10" x14ac:dyDescent="0.25">
      <c r="J1295" s="2"/>
    </row>
    <row r="1296" spans="10:10" x14ac:dyDescent="0.25">
      <c r="J1296" s="2"/>
    </row>
    <row r="1297" spans="10:10" x14ac:dyDescent="0.25">
      <c r="J1297" s="2"/>
    </row>
    <row r="1298" spans="10:10" x14ac:dyDescent="0.25">
      <c r="J1298" s="2"/>
    </row>
    <row r="1299" spans="10:10" x14ac:dyDescent="0.25">
      <c r="J1299" s="2"/>
    </row>
    <row r="1300" spans="10:10" x14ac:dyDescent="0.25">
      <c r="J1300" s="2"/>
    </row>
    <row r="1301" spans="10:10" x14ac:dyDescent="0.25">
      <c r="J1301" s="2"/>
    </row>
    <row r="1302" spans="10:10" x14ac:dyDescent="0.25">
      <c r="J1302" s="2"/>
    </row>
    <row r="1303" spans="10:10" x14ac:dyDescent="0.25">
      <c r="J1303" s="2"/>
    </row>
    <row r="1304" spans="10:10" x14ac:dyDescent="0.25">
      <c r="J1304" s="2"/>
    </row>
    <row r="1305" spans="10:10" x14ac:dyDescent="0.25">
      <c r="J1305" s="2"/>
    </row>
    <row r="1306" spans="10:10" x14ac:dyDescent="0.25">
      <c r="J1306" s="2"/>
    </row>
    <row r="1307" spans="10:10" x14ac:dyDescent="0.25">
      <c r="J1307" s="2"/>
    </row>
    <row r="1308" spans="10:10" x14ac:dyDescent="0.25">
      <c r="J1308" s="2"/>
    </row>
    <row r="1309" spans="10:10" x14ac:dyDescent="0.25">
      <c r="J1309" s="2"/>
    </row>
    <row r="1310" spans="10:10" x14ac:dyDescent="0.25">
      <c r="J1310" s="2"/>
    </row>
    <row r="1311" spans="10:10" x14ac:dyDescent="0.25">
      <c r="J1311" s="2"/>
    </row>
    <row r="1312" spans="10:10" x14ac:dyDescent="0.25">
      <c r="J1312" s="2"/>
    </row>
    <row r="1313" spans="10:10" x14ac:dyDescent="0.25">
      <c r="J1313" s="2"/>
    </row>
    <row r="1314" spans="10:10" x14ac:dyDescent="0.25">
      <c r="J1314" s="2"/>
    </row>
    <row r="1315" spans="10:10" x14ac:dyDescent="0.25">
      <c r="J1315" s="2"/>
    </row>
    <row r="1316" spans="10:10" x14ac:dyDescent="0.25">
      <c r="J1316" s="2"/>
    </row>
    <row r="1317" spans="10:10" x14ac:dyDescent="0.25">
      <c r="J1317" s="2"/>
    </row>
    <row r="1318" spans="10:10" x14ac:dyDescent="0.25">
      <c r="J1318" s="2"/>
    </row>
    <row r="1319" spans="10:10" x14ac:dyDescent="0.25">
      <c r="J1319" s="2"/>
    </row>
    <row r="1320" spans="10:10" x14ac:dyDescent="0.25">
      <c r="J1320" s="2"/>
    </row>
    <row r="1321" spans="10:10" x14ac:dyDescent="0.25">
      <c r="J1321" s="2"/>
    </row>
    <row r="1322" spans="10:10" x14ac:dyDescent="0.25">
      <c r="J1322" s="2"/>
    </row>
    <row r="1323" spans="10:10" x14ac:dyDescent="0.25">
      <c r="J1323" s="2"/>
    </row>
    <row r="1324" spans="10:10" x14ac:dyDescent="0.25">
      <c r="J1324" s="2"/>
    </row>
    <row r="1325" spans="10:10" x14ac:dyDescent="0.25">
      <c r="J1325" s="2"/>
    </row>
    <row r="1326" spans="10:10" x14ac:dyDescent="0.25">
      <c r="J1326" s="2"/>
    </row>
    <row r="1327" spans="10:10" x14ac:dyDescent="0.25">
      <c r="J1327" s="2"/>
    </row>
    <row r="1328" spans="10:10" x14ac:dyDescent="0.25">
      <c r="J1328" s="2"/>
    </row>
    <row r="1329" spans="10:10" x14ac:dyDescent="0.25">
      <c r="J1329" s="2"/>
    </row>
    <row r="1330" spans="10:10" x14ac:dyDescent="0.25">
      <c r="J1330" s="2"/>
    </row>
    <row r="1331" spans="10:10" x14ac:dyDescent="0.25">
      <c r="J1331" s="2"/>
    </row>
    <row r="1332" spans="10:10" x14ac:dyDescent="0.25">
      <c r="J1332" s="2"/>
    </row>
    <row r="1333" spans="10:10" x14ac:dyDescent="0.25">
      <c r="J1333" s="2"/>
    </row>
    <row r="1334" spans="10:10" x14ac:dyDescent="0.25">
      <c r="J1334" s="2"/>
    </row>
    <row r="1335" spans="10:10" x14ac:dyDescent="0.25">
      <c r="J1335" s="2"/>
    </row>
    <row r="1336" spans="10:10" x14ac:dyDescent="0.25">
      <c r="J1336" s="2"/>
    </row>
    <row r="1337" spans="10:10" x14ac:dyDescent="0.25">
      <c r="J1337" s="2"/>
    </row>
    <row r="1338" spans="10:10" x14ac:dyDescent="0.25">
      <c r="J1338" s="2"/>
    </row>
    <row r="1339" spans="10:10" x14ac:dyDescent="0.25">
      <c r="J1339" s="2"/>
    </row>
    <row r="1340" spans="10:10" x14ac:dyDescent="0.25">
      <c r="J1340" s="2"/>
    </row>
    <row r="1341" spans="10:10" x14ac:dyDescent="0.25">
      <c r="J1341" s="2"/>
    </row>
    <row r="1342" spans="10:10" x14ac:dyDescent="0.25">
      <c r="J1342" s="2"/>
    </row>
    <row r="1343" spans="10:10" x14ac:dyDescent="0.25">
      <c r="J1343" s="2"/>
    </row>
    <row r="1344" spans="10:10" x14ac:dyDescent="0.25">
      <c r="J1344" s="2"/>
    </row>
    <row r="1345" spans="10:10" x14ac:dyDescent="0.25">
      <c r="J1345" s="2"/>
    </row>
    <row r="1346" spans="10:10" x14ac:dyDescent="0.25">
      <c r="J1346" s="2"/>
    </row>
    <row r="1347" spans="10:10" x14ac:dyDescent="0.25">
      <c r="J1347" s="2"/>
    </row>
    <row r="1348" spans="10:10" x14ac:dyDescent="0.25">
      <c r="J1348" s="2"/>
    </row>
    <row r="1349" spans="10:10" x14ac:dyDescent="0.25">
      <c r="J1349" s="2"/>
    </row>
    <row r="1350" spans="10:10" x14ac:dyDescent="0.25">
      <c r="J1350" s="2"/>
    </row>
    <row r="1351" spans="10:10" x14ac:dyDescent="0.25">
      <c r="J1351" s="2"/>
    </row>
    <row r="1352" spans="10:10" x14ac:dyDescent="0.25">
      <c r="J1352" s="2"/>
    </row>
    <row r="1353" spans="10:10" x14ac:dyDescent="0.25">
      <c r="J1353" s="2"/>
    </row>
    <row r="1354" spans="10:10" x14ac:dyDescent="0.25">
      <c r="J1354" s="2"/>
    </row>
    <row r="1355" spans="10:10" x14ac:dyDescent="0.25">
      <c r="J1355" s="2"/>
    </row>
    <row r="1356" spans="10:10" x14ac:dyDescent="0.25">
      <c r="J1356" s="2"/>
    </row>
    <row r="1357" spans="10:10" x14ac:dyDescent="0.25">
      <c r="J1357" s="2"/>
    </row>
    <row r="1358" spans="10:10" x14ac:dyDescent="0.25">
      <c r="J1358" s="2"/>
    </row>
    <row r="1359" spans="10:10" x14ac:dyDescent="0.25">
      <c r="J1359" s="2"/>
    </row>
    <row r="1360" spans="10:10" x14ac:dyDescent="0.25">
      <c r="J1360" s="2"/>
    </row>
    <row r="1361" spans="10:10" x14ac:dyDescent="0.25">
      <c r="J1361" s="2"/>
    </row>
    <row r="1362" spans="10:10" x14ac:dyDescent="0.25">
      <c r="J1362" s="2"/>
    </row>
    <row r="1363" spans="10:10" x14ac:dyDescent="0.25">
      <c r="J1363" s="2"/>
    </row>
    <row r="1364" spans="10:10" x14ac:dyDescent="0.25">
      <c r="J1364" s="2"/>
    </row>
    <row r="1365" spans="10:10" x14ac:dyDescent="0.25">
      <c r="J1365" s="2"/>
    </row>
    <row r="1366" spans="10:10" x14ac:dyDescent="0.25">
      <c r="J1366" s="2"/>
    </row>
    <row r="1367" spans="10:10" x14ac:dyDescent="0.25">
      <c r="J1367" s="2"/>
    </row>
    <row r="1368" spans="10:10" x14ac:dyDescent="0.25">
      <c r="J1368" s="2"/>
    </row>
    <row r="1369" spans="10:10" x14ac:dyDescent="0.25">
      <c r="J1369" s="2"/>
    </row>
    <row r="1370" spans="10:10" x14ac:dyDescent="0.25">
      <c r="J1370" s="2"/>
    </row>
    <row r="1371" spans="10:10" x14ac:dyDescent="0.25">
      <c r="J1371" s="2"/>
    </row>
    <row r="1372" spans="10:10" x14ac:dyDescent="0.25">
      <c r="J1372" s="2"/>
    </row>
    <row r="1373" spans="10:10" x14ac:dyDescent="0.25">
      <c r="J1373" s="2"/>
    </row>
    <row r="1374" spans="10:10" x14ac:dyDescent="0.25">
      <c r="J1374" s="2"/>
    </row>
    <row r="1375" spans="10:10" x14ac:dyDescent="0.25">
      <c r="J1375" s="2"/>
    </row>
    <row r="1376" spans="10:10" x14ac:dyDescent="0.25">
      <c r="J1376" s="2"/>
    </row>
    <row r="1377" spans="10:10" x14ac:dyDescent="0.25">
      <c r="J1377" s="2"/>
    </row>
    <row r="1378" spans="10:10" x14ac:dyDescent="0.25">
      <c r="J1378" s="2"/>
    </row>
    <row r="1379" spans="10:10" x14ac:dyDescent="0.25">
      <c r="J1379" s="2"/>
    </row>
    <row r="1380" spans="10:10" x14ac:dyDescent="0.25">
      <c r="J1380" s="2"/>
    </row>
    <row r="1381" spans="10:10" x14ac:dyDescent="0.25">
      <c r="J1381" s="2"/>
    </row>
    <row r="1382" spans="10:10" x14ac:dyDescent="0.25">
      <c r="J1382" s="2"/>
    </row>
    <row r="1383" spans="10:10" x14ac:dyDescent="0.25">
      <c r="J1383" s="2"/>
    </row>
    <row r="1384" spans="10:10" x14ac:dyDescent="0.25">
      <c r="J1384" s="2"/>
    </row>
    <row r="1385" spans="10:10" x14ac:dyDescent="0.25">
      <c r="J1385" s="2"/>
    </row>
    <row r="1386" spans="10:10" x14ac:dyDescent="0.25">
      <c r="J1386" s="2"/>
    </row>
    <row r="1387" spans="10:10" x14ac:dyDescent="0.25">
      <c r="J1387" s="2"/>
    </row>
    <row r="1388" spans="10:10" x14ac:dyDescent="0.25">
      <c r="J1388" s="2"/>
    </row>
    <row r="1389" spans="10:10" x14ac:dyDescent="0.25">
      <c r="J1389" s="2"/>
    </row>
    <row r="1390" spans="10:10" x14ac:dyDescent="0.25">
      <c r="J1390" s="2"/>
    </row>
    <row r="1391" spans="10:10" x14ac:dyDescent="0.25">
      <c r="J1391" s="2"/>
    </row>
    <row r="1392" spans="10:10" x14ac:dyDescent="0.25">
      <c r="J1392" s="2"/>
    </row>
    <row r="1393" spans="10:10" x14ac:dyDescent="0.25">
      <c r="J1393" s="2"/>
    </row>
    <row r="1394" spans="10:10" x14ac:dyDescent="0.25">
      <c r="J1394" s="2"/>
    </row>
    <row r="1395" spans="10:10" x14ac:dyDescent="0.25">
      <c r="J1395" s="2"/>
    </row>
    <row r="1396" spans="10:10" x14ac:dyDescent="0.25">
      <c r="J1396" s="2"/>
    </row>
    <row r="1397" spans="10:10" x14ac:dyDescent="0.25">
      <c r="J1397" s="2"/>
    </row>
    <row r="1398" spans="10:10" x14ac:dyDescent="0.25">
      <c r="J1398" s="2"/>
    </row>
    <row r="1399" spans="10:10" x14ac:dyDescent="0.25">
      <c r="J1399" s="2"/>
    </row>
    <row r="1400" spans="10:10" x14ac:dyDescent="0.25">
      <c r="J1400" s="2"/>
    </row>
    <row r="1401" spans="10:10" x14ac:dyDescent="0.25">
      <c r="J1401" s="2"/>
    </row>
    <row r="1402" spans="10:10" x14ac:dyDescent="0.25">
      <c r="J1402" s="2"/>
    </row>
    <row r="1403" spans="10:10" x14ac:dyDescent="0.25">
      <c r="J1403" s="2"/>
    </row>
    <row r="1404" spans="10:10" x14ac:dyDescent="0.25">
      <c r="J1404" s="2"/>
    </row>
    <row r="1405" spans="10:10" x14ac:dyDescent="0.25">
      <c r="J1405" s="2"/>
    </row>
    <row r="1406" spans="10:10" x14ac:dyDescent="0.25">
      <c r="J1406" s="2"/>
    </row>
    <row r="1407" spans="10:10" x14ac:dyDescent="0.25">
      <c r="J1407" s="2"/>
    </row>
    <row r="1408" spans="10:10" x14ac:dyDescent="0.25">
      <c r="J1408" s="2"/>
    </row>
    <row r="1409" spans="10:10" x14ac:dyDescent="0.25">
      <c r="J1409" s="2"/>
    </row>
    <row r="1410" spans="10:10" x14ac:dyDescent="0.25">
      <c r="J1410" s="2"/>
    </row>
    <row r="1411" spans="10:10" x14ac:dyDescent="0.25">
      <c r="J1411" s="2"/>
    </row>
    <row r="1412" spans="10:10" x14ac:dyDescent="0.25">
      <c r="J1412" s="2"/>
    </row>
    <row r="1413" spans="10:10" x14ac:dyDescent="0.25">
      <c r="J1413" s="2"/>
    </row>
    <row r="1414" spans="10:10" x14ac:dyDescent="0.25">
      <c r="J1414" s="2"/>
    </row>
    <row r="1415" spans="10:10" x14ac:dyDescent="0.25">
      <c r="J1415" s="2"/>
    </row>
    <row r="1416" spans="10:10" x14ac:dyDescent="0.25">
      <c r="J1416" s="2"/>
    </row>
    <row r="1417" spans="10:10" x14ac:dyDescent="0.25">
      <c r="J1417" s="2"/>
    </row>
    <row r="1418" spans="10:10" x14ac:dyDescent="0.25">
      <c r="J1418" s="2"/>
    </row>
    <row r="1419" spans="10:10" x14ac:dyDescent="0.25">
      <c r="J1419" s="2"/>
    </row>
    <row r="1420" spans="10:10" x14ac:dyDescent="0.25">
      <c r="J1420" s="2"/>
    </row>
    <row r="1421" spans="10:10" x14ac:dyDescent="0.25">
      <c r="J1421" s="2"/>
    </row>
    <row r="1422" spans="10:10" x14ac:dyDescent="0.25">
      <c r="J1422" s="2"/>
    </row>
    <row r="1423" spans="10:10" x14ac:dyDescent="0.25">
      <c r="J1423" s="2"/>
    </row>
    <row r="1424" spans="10:10" x14ac:dyDescent="0.25">
      <c r="J1424" s="2"/>
    </row>
    <row r="1425" spans="10:17" x14ac:dyDescent="0.25">
      <c r="J1425" s="2"/>
    </row>
    <row r="1426" spans="10:17" x14ac:dyDescent="0.25">
      <c r="J1426" s="2"/>
    </row>
    <row r="1427" spans="10:17" x14ac:dyDescent="0.25">
      <c r="J1427" s="2"/>
    </row>
    <row r="1428" spans="10:17" x14ac:dyDescent="0.25">
      <c r="J1428" s="2"/>
    </row>
    <row r="1429" spans="10:17" x14ac:dyDescent="0.25">
      <c r="J1429" s="2"/>
    </row>
    <row r="1430" spans="10:17" x14ac:dyDescent="0.25">
      <c r="J1430" s="2"/>
    </row>
    <row r="1431" spans="10:17" x14ac:dyDescent="0.25">
      <c r="J1431" s="2"/>
    </row>
    <row r="1432" spans="10:17" x14ac:dyDescent="0.25">
      <c r="J1432" s="2"/>
    </row>
    <row r="1433" spans="10:17" x14ac:dyDescent="0.25">
      <c r="J1433" s="2"/>
    </row>
    <row r="1434" spans="10:17" x14ac:dyDescent="0.25">
      <c r="J1434" s="2"/>
    </row>
    <row r="1435" spans="10:17" x14ac:dyDescent="0.25">
      <c r="J1435" s="2"/>
    </row>
    <row r="1436" spans="10:17" x14ac:dyDescent="0.25">
      <c r="J1436" s="2"/>
      <c r="L1436" s="11">
        <f t="shared" ref="L1436:Q1436" si="24">AVERAGEA(D130:D249)</f>
        <v>11.927873975041809</v>
      </c>
      <c r="M1436" s="11">
        <f t="shared" si="24"/>
        <v>11.628692634095442</v>
      </c>
      <c r="N1436" s="12">
        <f t="shared" si="24"/>
        <v>76.041262249999988</v>
      </c>
      <c r="O1436" s="12">
        <f t="shared" si="24"/>
        <v>97.337164499999943</v>
      </c>
      <c r="P1436" s="12">
        <f t="shared" si="24"/>
        <v>35.402594822499999</v>
      </c>
      <c r="Q1436" s="12">
        <f t="shared" si="24"/>
        <v>59.104135374999984</v>
      </c>
    </row>
    <row r="1437" spans="10:17" x14ac:dyDescent="0.25">
      <c r="J1437" s="2"/>
    </row>
    <row r="1438" spans="10:17" x14ac:dyDescent="0.25">
      <c r="J1438" s="2"/>
    </row>
    <row r="1439" spans="10:17" x14ac:dyDescent="0.25">
      <c r="J1439" s="2"/>
    </row>
    <row r="1440" spans="10:17" x14ac:dyDescent="0.25">
      <c r="J1440" s="2"/>
    </row>
    <row r="1441" spans="10:17" x14ac:dyDescent="0.25">
      <c r="J1441" s="2"/>
      <c r="L1441" s="2"/>
      <c r="M1441" s="2"/>
      <c r="N1441" s="2"/>
      <c r="O1441" s="2"/>
      <c r="P1441" s="2"/>
      <c r="Q1441" s="2"/>
    </row>
    <row r="1442" spans="10:17" x14ac:dyDescent="0.25">
      <c r="J1442" s="2"/>
    </row>
    <row r="1443" spans="10:17" x14ac:dyDescent="0.25">
      <c r="J1443" s="2"/>
    </row>
    <row r="1444" spans="10:17" x14ac:dyDescent="0.25">
      <c r="J1444" s="2"/>
    </row>
    <row r="1445" spans="10:17" x14ac:dyDescent="0.25">
      <c r="J1445" s="2"/>
    </row>
    <row r="1446" spans="10:17" x14ac:dyDescent="0.25">
      <c r="J1446" s="2"/>
    </row>
    <row r="1447" spans="10:17" x14ac:dyDescent="0.25">
      <c r="J1447" s="2"/>
      <c r="L1447" s="2"/>
      <c r="M1447" s="2"/>
      <c r="N1447" s="2"/>
      <c r="O1447" s="2"/>
      <c r="P1447" s="2"/>
      <c r="Q1447" s="2"/>
    </row>
    <row r="1448" spans="10:17" x14ac:dyDescent="0.25">
      <c r="J1448" s="2"/>
    </row>
    <row r="1449" spans="10:17" x14ac:dyDescent="0.25">
      <c r="J1449" s="2"/>
    </row>
    <row r="1450" spans="10:17" x14ac:dyDescent="0.25">
      <c r="J1450" s="2"/>
    </row>
    <row r="1451" spans="10:17" x14ac:dyDescent="0.25">
      <c r="J1451" s="2"/>
    </row>
    <row r="1452" spans="10:17" x14ac:dyDescent="0.25">
      <c r="J1452" s="2"/>
    </row>
    <row r="1453" spans="10:17" x14ac:dyDescent="0.25">
      <c r="J1453" s="2"/>
      <c r="L1453" s="2"/>
      <c r="M1453" s="2"/>
      <c r="N1453" s="2"/>
      <c r="O1453" s="2"/>
      <c r="P1453" s="2"/>
      <c r="Q1453" s="2"/>
    </row>
    <row r="1454" spans="10:17" x14ac:dyDescent="0.25">
      <c r="J1454" s="2"/>
    </row>
    <row r="1455" spans="10:17" x14ac:dyDescent="0.25">
      <c r="J1455" s="2"/>
    </row>
    <row r="1456" spans="10:17" x14ac:dyDescent="0.25">
      <c r="J1456" s="2"/>
    </row>
    <row r="1457" spans="10:17" x14ac:dyDescent="0.25">
      <c r="J1457" s="2"/>
    </row>
    <row r="1458" spans="10:17" x14ac:dyDescent="0.25">
      <c r="J1458" s="2"/>
    </row>
    <row r="1459" spans="10:17" x14ac:dyDescent="0.25">
      <c r="J1459" s="2"/>
      <c r="L1459" s="2"/>
      <c r="M1459" s="2"/>
      <c r="N1459" s="2"/>
      <c r="O1459" s="2"/>
      <c r="P1459" s="2"/>
      <c r="Q1459" s="2"/>
    </row>
    <row r="1460" spans="10:17" x14ac:dyDescent="0.25">
      <c r="J1460" s="2"/>
    </row>
    <row r="1461" spans="10:17" x14ac:dyDescent="0.25">
      <c r="J1461" s="2"/>
    </row>
    <row r="1462" spans="10:17" x14ac:dyDescent="0.25">
      <c r="J1462" s="2"/>
    </row>
    <row r="1463" spans="10:17" x14ac:dyDescent="0.25">
      <c r="J1463" s="2"/>
    </row>
    <row r="1464" spans="10:17" x14ac:dyDescent="0.25">
      <c r="J1464" s="2"/>
    </row>
    <row r="1465" spans="10:17" x14ac:dyDescent="0.25">
      <c r="J1465" s="2"/>
      <c r="L1465" s="2"/>
      <c r="M1465" s="2"/>
      <c r="N1465" s="2"/>
      <c r="O1465" s="2"/>
      <c r="P1465" s="2"/>
      <c r="Q1465" s="2"/>
    </row>
    <row r="1466" spans="10:17" x14ac:dyDescent="0.25">
      <c r="J1466" s="2"/>
    </row>
    <row r="1467" spans="10:17" x14ac:dyDescent="0.25">
      <c r="J1467" s="2"/>
    </row>
    <row r="1468" spans="10:17" x14ac:dyDescent="0.25">
      <c r="J1468" s="2"/>
    </row>
    <row r="1469" spans="10:17" x14ac:dyDescent="0.25">
      <c r="J1469" s="2"/>
    </row>
    <row r="1470" spans="10:17" x14ac:dyDescent="0.25">
      <c r="J1470" s="2"/>
    </row>
    <row r="1471" spans="10:17" x14ac:dyDescent="0.25">
      <c r="J1471" s="2"/>
      <c r="L1471" s="2"/>
      <c r="M1471" s="2"/>
      <c r="N1471" s="2"/>
      <c r="O1471" s="2"/>
      <c r="P1471" s="2"/>
      <c r="Q1471" s="2"/>
    </row>
    <row r="1472" spans="10:17" x14ac:dyDescent="0.25">
      <c r="J1472" s="2"/>
    </row>
    <row r="1473" spans="10:17" x14ac:dyDescent="0.25">
      <c r="J1473" s="2"/>
    </row>
    <row r="1474" spans="10:17" x14ac:dyDescent="0.25">
      <c r="J1474" s="2"/>
    </row>
    <row r="1475" spans="10:17" x14ac:dyDescent="0.25">
      <c r="J1475" s="2"/>
    </row>
    <row r="1476" spans="10:17" x14ac:dyDescent="0.25">
      <c r="J1476" s="2"/>
    </row>
    <row r="1477" spans="10:17" x14ac:dyDescent="0.25">
      <c r="J1477" s="2"/>
      <c r="L1477" s="2"/>
      <c r="M1477" s="2"/>
      <c r="N1477" s="2"/>
      <c r="O1477" s="2"/>
      <c r="P1477" s="2"/>
      <c r="Q1477" s="2"/>
    </row>
    <row r="1478" spans="10:17" x14ac:dyDescent="0.25">
      <c r="J1478" s="2"/>
    </row>
    <row r="1479" spans="10:17" x14ac:dyDescent="0.25">
      <c r="J1479" s="2"/>
    </row>
    <row r="1480" spans="10:17" x14ac:dyDescent="0.25">
      <c r="J1480" s="2"/>
    </row>
    <row r="1481" spans="10:17" x14ac:dyDescent="0.25">
      <c r="J1481" s="2"/>
    </row>
    <row r="1482" spans="10:17" x14ac:dyDescent="0.25">
      <c r="J1482" s="2"/>
    </row>
    <row r="1483" spans="10:17" x14ac:dyDescent="0.25">
      <c r="J1483" s="2"/>
      <c r="L1483" s="2"/>
      <c r="M1483" s="2"/>
      <c r="N1483" s="2"/>
      <c r="O1483" s="2"/>
      <c r="P1483" s="2"/>
      <c r="Q1483" s="2"/>
    </row>
    <row r="1484" spans="10:17" x14ac:dyDescent="0.25">
      <c r="J1484" s="2"/>
    </row>
    <row r="1485" spans="10:17" x14ac:dyDescent="0.25">
      <c r="J1485" s="2"/>
    </row>
    <row r="1486" spans="10:17" x14ac:dyDescent="0.25">
      <c r="J1486" s="2"/>
    </row>
    <row r="1487" spans="10:17" x14ac:dyDescent="0.25">
      <c r="J1487" s="2"/>
    </row>
    <row r="1488" spans="10:17" x14ac:dyDescent="0.25">
      <c r="J1488" s="2"/>
    </row>
    <row r="1489" spans="10:17" x14ac:dyDescent="0.25">
      <c r="J1489" s="2"/>
      <c r="L1489" s="2"/>
      <c r="M1489" s="2"/>
      <c r="N1489" s="2"/>
      <c r="O1489" s="2"/>
      <c r="P1489" s="2"/>
      <c r="Q1489" s="2"/>
    </row>
    <row r="1490" spans="10:17" x14ac:dyDescent="0.25">
      <c r="J1490" s="2"/>
    </row>
    <row r="1491" spans="10:17" x14ac:dyDescent="0.25">
      <c r="J1491" s="2"/>
    </row>
    <row r="1492" spans="10:17" x14ac:dyDescent="0.25">
      <c r="J1492" s="2"/>
    </row>
    <row r="1493" spans="10:17" x14ac:dyDescent="0.25">
      <c r="J1493" s="2"/>
    </row>
    <row r="1494" spans="10:17" x14ac:dyDescent="0.25">
      <c r="J1494" s="2"/>
    </row>
    <row r="1495" spans="10:17" x14ac:dyDescent="0.25">
      <c r="J1495" s="2"/>
      <c r="L1495" s="2"/>
      <c r="M1495" s="2"/>
      <c r="N1495" s="2"/>
      <c r="O1495" s="2"/>
      <c r="P1495" s="2"/>
      <c r="Q1495" s="2"/>
    </row>
    <row r="1496" spans="10:17" x14ac:dyDescent="0.25">
      <c r="J1496" s="2"/>
    </row>
    <row r="1497" spans="10:17" x14ac:dyDescent="0.25">
      <c r="J1497" s="2"/>
    </row>
    <row r="1498" spans="10:17" x14ac:dyDescent="0.25">
      <c r="J1498" s="2"/>
    </row>
    <row r="1499" spans="10:17" x14ac:dyDescent="0.25">
      <c r="J1499" s="2"/>
    </row>
    <row r="1500" spans="10:17" x14ac:dyDescent="0.25">
      <c r="J1500" s="2"/>
    </row>
    <row r="1501" spans="10:17" x14ac:dyDescent="0.25">
      <c r="J1501" s="2"/>
      <c r="L1501" s="2"/>
      <c r="M1501" s="2"/>
      <c r="N1501" s="2"/>
      <c r="O1501" s="2"/>
      <c r="P1501" s="2"/>
      <c r="Q1501" s="2"/>
    </row>
    <row r="1502" spans="10:17" x14ac:dyDescent="0.25">
      <c r="J1502" s="2"/>
    </row>
    <row r="1503" spans="10:17" x14ac:dyDescent="0.25">
      <c r="J1503" s="2"/>
    </row>
    <row r="1504" spans="10:17" x14ac:dyDescent="0.25">
      <c r="J1504" s="2"/>
    </row>
    <row r="1505" spans="10:17" x14ac:dyDescent="0.25">
      <c r="J1505" s="2"/>
    </row>
    <row r="1506" spans="10:17" x14ac:dyDescent="0.25">
      <c r="J1506" s="2"/>
    </row>
    <row r="1507" spans="10:17" x14ac:dyDescent="0.25">
      <c r="J1507" s="2"/>
      <c r="L1507" s="2"/>
      <c r="M1507" s="2"/>
      <c r="N1507" s="2"/>
      <c r="O1507" s="2"/>
      <c r="P1507" s="2"/>
      <c r="Q1507" s="2"/>
    </row>
    <row r="1508" spans="10:17" x14ac:dyDescent="0.25">
      <c r="J1508" s="2"/>
    </row>
    <row r="1509" spans="10:17" x14ac:dyDescent="0.25">
      <c r="J1509" s="2"/>
    </row>
    <row r="1510" spans="10:17" x14ac:dyDescent="0.25">
      <c r="J1510" s="2"/>
    </row>
    <row r="1511" spans="10:17" x14ac:dyDescent="0.25">
      <c r="J1511" s="2"/>
    </row>
    <row r="1512" spans="10:17" x14ac:dyDescent="0.25">
      <c r="J1512" s="2"/>
    </row>
    <row r="1513" spans="10:17" x14ac:dyDescent="0.25">
      <c r="J1513" s="2"/>
      <c r="L1513" s="2"/>
      <c r="M1513" s="2"/>
      <c r="N1513" s="2"/>
      <c r="O1513" s="2"/>
      <c r="P1513" s="2"/>
      <c r="Q1513" s="2"/>
    </row>
    <row r="1514" spans="10:17" x14ac:dyDescent="0.25">
      <c r="J1514" s="2"/>
    </row>
    <row r="1515" spans="10:17" x14ac:dyDescent="0.25">
      <c r="J1515" s="2"/>
    </row>
    <row r="1516" spans="10:17" x14ac:dyDescent="0.25">
      <c r="J1516" s="2"/>
    </row>
    <row r="1517" spans="10:17" x14ac:dyDescent="0.25">
      <c r="J1517" s="2"/>
    </row>
    <row r="1518" spans="10:17" x14ac:dyDescent="0.25">
      <c r="J1518" s="2"/>
    </row>
    <row r="1519" spans="10:17" x14ac:dyDescent="0.25">
      <c r="J1519" s="2"/>
      <c r="L1519" s="2"/>
      <c r="M1519" s="2"/>
      <c r="N1519" s="2"/>
      <c r="O1519" s="2"/>
      <c r="P1519" s="2"/>
      <c r="Q1519" s="2"/>
    </row>
    <row r="1520" spans="10:17" x14ac:dyDescent="0.25">
      <c r="J1520" s="2"/>
    </row>
    <row r="1521" spans="10:17" x14ac:dyDescent="0.25">
      <c r="J1521" s="2"/>
    </row>
    <row r="1522" spans="10:17" x14ac:dyDescent="0.25">
      <c r="J1522" s="2"/>
    </row>
    <row r="1523" spans="10:17" x14ac:dyDescent="0.25">
      <c r="J1523" s="2"/>
    </row>
    <row r="1524" spans="10:17" x14ac:dyDescent="0.25">
      <c r="J1524" s="2"/>
    </row>
    <row r="1525" spans="10:17" x14ac:dyDescent="0.25">
      <c r="J1525" s="2"/>
      <c r="L1525" s="2"/>
      <c r="M1525" s="2"/>
      <c r="N1525" s="2"/>
      <c r="O1525" s="2"/>
      <c r="P1525" s="2"/>
      <c r="Q1525" s="2"/>
    </row>
    <row r="1526" spans="10:17" x14ac:dyDescent="0.25">
      <c r="J1526" s="2"/>
    </row>
    <row r="1527" spans="10:17" x14ac:dyDescent="0.25">
      <c r="J1527" s="2"/>
    </row>
    <row r="1528" spans="10:17" x14ac:dyDescent="0.25">
      <c r="J1528" s="2"/>
    </row>
    <row r="1529" spans="10:17" x14ac:dyDescent="0.25">
      <c r="J1529" s="2"/>
    </row>
    <row r="1530" spans="10:17" x14ac:dyDescent="0.25">
      <c r="J1530" s="2"/>
    </row>
    <row r="1531" spans="10:17" x14ac:dyDescent="0.25">
      <c r="J1531" s="2"/>
      <c r="L1531" s="2"/>
      <c r="M1531" s="2"/>
      <c r="N1531" s="2"/>
      <c r="O1531" s="2"/>
      <c r="P1531" s="2"/>
      <c r="Q1531" s="2"/>
    </row>
    <row r="1532" spans="10:17" x14ac:dyDescent="0.25">
      <c r="J1532" s="2"/>
    </row>
    <row r="1533" spans="10:17" x14ac:dyDescent="0.25">
      <c r="J1533" s="2"/>
    </row>
    <row r="1534" spans="10:17" x14ac:dyDescent="0.25">
      <c r="J1534" s="2"/>
    </row>
    <row r="1535" spans="10:17" x14ac:dyDescent="0.25">
      <c r="J1535" s="2"/>
    </row>
    <row r="1536" spans="10:17" x14ac:dyDescent="0.25">
      <c r="J1536" s="2"/>
    </row>
    <row r="1537" spans="10:17" x14ac:dyDescent="0.25">
      <c r="J1537" s="2"/>
      <c r="L1537" s="2"/>
      <c r="M1537" s="2"/>
      <c r="N1537" s="2"/>
      <c r="O1537" s="2"/>
      <c r="P1537" s="2"/>
      <c r="Q1537" s="2"/>
    </row>
    <row r="1538" spans="10:17" x14ac:dyDescent="0.25">
      <c r="J1538" s="2"/>
    </row>
    <row r="1539" spans="10:17" x14ac:dyDescent="0.25">
      <c r="J1539" s="2"/>
    </row>
    <row r="1540" spans="10:17" x14ac:dyDescent="0.25">
      <c r="J1540" s="2"/>
    </row>
    <row r="1541" spans="10:17" x14ac:dyDescent="0.25">
      <c r="J1541" s="2"/>
    </row>
    <row r="1542" spans="10:17" x14ac:dyDescent="0.25">
      <c r="J1542" s="2"/>
    </row>
    <row r="1543" spans="10:17" x14ac:dyDescent="0.25">
      <c r="J1543" s="2"/>
      <c r="L1543" s="2"/>
      <c r="M1543" s="2"/>
      <c r="N1543" s="2"/>
      <c r="O1543" s="2"/>
      <c r="P1543" s="2"/>
      <c r="Q1543" s="2"/>
    </row>
    <row r="1544" spans="10:17" x14ac:dyDescent="0.25">
      <c r="J1544" s="2"/>
    </row>
    <row r="1545" spans="10:17" x14ac:dyDescent="0.25">
      <c r="J1545" s="2"/>
    </row>
    <row r="1546" spans="10:17" x14ac:dyDescent="0.25">
      <c r="J1546" s="2"/>
    </row>
    <row r="1547" spans="10:17" x14ac:dyDescent="0.25">
      <c r="J1547" s="2"/>
    </row>
    <row r="1548" spans="10:17" x14ac:dyDescent="0.25">
      <c r="J1548" s="2"/>
    </row>
    <row r="1549" spans="10:17" x14ac:dyDescent="0.25">
      <c r="J1549" s="2"/>
      <c r="L1549" s="2"/>
      <c r="M1549" s="2"/>
      <c r="N1549" s="2"/>
      <c r="O1549" s="2"/>
      <c r="P1549" s="2"/>
      <c r="Q1549" s="2"/>
    </row>
    <row r="1550" spans="10:17" x14ac:dyDescent="0.25">
      <c r="J1550" s="2"/>
    </row>
    <row r="1551" spans="10:17" x14ac:dyDescent="0.25">
      <c r="J1551" s="2"/>
    </row>
    <row r="1552" spans="10:17" x14ac:dyDescent="0.25">
      <c r="J1552" s="2"/>
    </row>
    <row r="1553" spans="10:17" x14ac:dyDescent="0.25">
      <c r="J1553" s="2"/>
    </row>
    <row r="1554" spans="10:17" x14ac:dyDescent="0.25">
      <c r="J1554" s="2"/>
    </row>
    <row r="1555" spans="10:17" x14ac:dyDescent="0.25">
      <c r="J1555" s="2"/>
      <c r="L1555" s="2"/>
      <c r="M1555" s="2"/>
      <c r="N1555" s="2"/>
      <c r="O1555" s="2"/>
      <c r="P1555" s="2"/>
      <c r="Q1555" s="2"/>
    </row>
    <row r="1556" spans="10:17" x14ac:dyDescent="0.25">
      <c r="J1556" s="2"/>
    </row>
    <row r="1557" spans="10:17" x14ac:dyDescent="0.25">
      <c r="J1557" s="2"/>
    </row>
    <row r="1558" spans="10:17" x14ac:dyDescent="0.25">
      <c r="J1558" s="2"/>
    </row>
    <row r="1559" spans="10:17" x14ac:dyDescent="0.25">
      <c r="J1559" s="2"/>
    </row>
    <row r="1560" spans="10:17" x14ac:dyDescent="0.25">
      <c r="J1560" s="2"/>
    </row>
    <row r="1561" spans="10:17" x14ac:dyDescent="0.25">
      <c r="J1561" s="2"/>
    </row>
    <row r="1562" spans="10:17" x14ac:dyDescent="0.25">
      <c r="J1562" s="2"/>
    </row>
    <row r="1563" spans="10:17" x14ac:dyDescent="0.25">
      <c r="J1563" s="2"/>
    </row>
    <row r="1564" spans="10:17" x14ac:dyDescent="0.25">
      <c r="J1564" s="2"/>
    </row>
    <row r="1565" spans="10:17" x14ac:dyDescent="0.25">
      <c r="J1565" s="2"/>
    </row>
    <row r="1566" spans="10:17" x14ac:dyDescent="0.25">
      <c r="J1566" s="2"/>
    </row>
    <row r="1567" spans="10:17" x14ac:dyDescent="0.25">
      <c r="J1567" s="2"/>
    </row>
  </sheetData>
  <mergeCells count="5">
    <mergeCell ref="A2:I2"/>
    <mergeCell ref="K2:Q2"/>
    <mergeCell ref="S5:AA5"/>
    <mergeCell ref="AC5:AK5"/>
    <mergeCell ref="S2:AK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2DC3D2C51F1334B8D6DE9169AB9E2F1" ma:contentTypeVersion="13" ma:contentTypeDescription="Opret et nyt dokument." ma:contentTypeScope="" ma:versionID="d8b5592ceff0249a9841e6ed140d1e60">
  <xsd:schema xmlns:xsd="http://www.w3.org/2001/XMLSchema" xmlns:xs="http://www.w3.org/2001/XMLSchema" xmlns:p="http://schemas.microsoft.com/office/2006/metadata/properties" xmlns:ns3="f2f51464-1443-433d-b698-859be0301745" xmlns:ns4="0339f363-5c62-42f2-92b9-42148a7317be" targetNamespace="http://schemas.microsoft.com/office/2006/metadata/properties" ma:root="true" ma:fieldsID="410b9ce252cef75648791d619c1e3e13" ns3:_="" ns4:_="">
    <xsd:import namespace="f2f51464-1443-433d-b698-859be0301745"/>
    <xsd:import namespace="0339f363-5c62-42f2-92b9-42148a7317b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f51464-1443-433d-b698-859be030174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39f363-5c62-42f2-92b9-42148a7317be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Hashværdi for deling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40586F7-5E86-4130-AD01-C9E260378702}">
  <ds:schemaRefs>
    <ds:schemaRef ds:uri="0339f363-5c62-42f2-92b9-42148a7317be"/>
    <ds:schemaRef ds:uri="http://www.w3.org/XML/1998/namespace"/>
    <ds:schemaRef ds:uri="http://purl.org/dc/terms/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f2f51464-1443-433d-b698-859be0301745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D9558748-5A6D-454A-AAF0-E02C289A40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2f51464-1443-433d-b698-859be0301745"/>
    <ds:schemaRef ds:uri="0339f363-5c62-42f2-92b9-42148a7317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2432057-B479-4189-B82E-9E74AFC12F8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Tabel 1</vt:lpstr>
      <vt:lpstr>Tabel 2</vt:lpstr>
      <vt:lpstr>Resultatark</vt:lpstr>
    </vt:vector>
  </TitlesOfParts>
  <Company>GEUS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 Kidmose</dc:creator>
  <cp:lastModifiedBy>Jacob Kidmose</cp:lastModifiedBy>
  <cp:lastPrinted>2020-02-14T10:38:05Z</cp:lastPrinted>
  <dcterms:created xsi:type="dcterms:W3CDTF">2020-01-30T10:42:47Z</dcterms:created>
  <dcterms:modified xsi:type="dcterms:W3CDTF">2020-02-17T07:51:40Z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0x01010072DC3D2C51F1334B8D6DE9169AB9E2F1</vt:lpwstr>
  </property>
</Properties>
</file>