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ki\OneDrive - Geological survey of Denmark and Greenland\Junior Geologerne\"/>
    </mc:Choice>
  </mc:AlternateContent>
  <xr:revisionPtr revIDLastSave="6" documentId="8_{C6774E7F-DA20-4808-9325-99D50B01C915}" xr6:coauthVersionLast="44" xr6:coauthVersionMax="44" xr10:uidLastSave="{C4B437FF-6B03-4865-A38D-E1F51E4FCB57}"/>
  <bookViews>
    <workbookView xWindow="-120" yWindow="-120" windowWidth="38640" windowHeight="21240" xr2:uid="{21AF33D0-87AD-430A-A724-3B867347A14F}"/>
  </bookViews>
  <sheets>
    <sheet name="Tabel 1" sheetId="2" r:id="rId1"/>
    <sheet name="Tabel 2" sheetId="5" r:id="rId2"/>
    <sheet name="Resultatar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" l="1"/>
  <c r="P9" i="3"/>
  <c r="O9" i="3"/>
  <c r="N9" i="3"/>
  <c r="M9" i="3"/>
  <c r="L9" i="3"/>
  <c r="M8" i="3"/>
  <c r="L8" i="3"/>
  <c r="O8" i="3"/>
  <c r="P8" i="3"/>
  <c r="Q8" i="3"/>
  <c r="N8" i="3"/>
  <c r="I250" i="3"/>
  <c r="H250" i="3"/>
  <c r="G250" i="3"/>
  <c r="F250" i="3"/>
  <c r="E250" i="3"/>
  <c r="D250" i="3"/>
  <c r="E128" i="3"/>
  <c r="F128" i="3"/>
  <c r="G128" i="3"/>
  <c r="H128" i="3"/>
  <c r="I128" i="3"/>
  <c r="D128" i="3"/>
  <c r="AK68" i="3"/>
  <c r="AJ68" i="3"/>
  <c r="AF68" i="3"/>
  <c r="AE68" i="3"/>
  <c r="AA68" i="3"/>
  <c r="Z68" i="3"/>
  <c r="V68" i="3"/>
  <c r="U68" i="3"/>
  <c r="Q18" i="3" l="1"/>
  <c r="P18" i="3"/>
  <c r="L35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M11" i="3"/>
  <c r="L11" i="3"/>
  <c r="P22" i="3" l="1"/>
  <c r="Q22" i="3"/>
  <c r="P10" i="3"/>
  <c r="N10" i="3"/>
  <c r="M10" i="3"/>
  <c r="Q10" i="3"/>
  <c r="L10" i="3"/>
  <c r="Q1436" i="3"/>
  <c r="P1436" i="3"/>
  <c r="O1436" i="3"/>
  <c r="N1436" i="3"/>
  <c r="M1436" i="3"/>
  <c r="L1436" i="3"/>
  <c r="N356" i="3"/>
  <c r="O356" i="3"/>
  <c r="P356" i="3"/>
  <c r="Q356" i="3"/>
  <c r="M356" i="3"/>
  <c r="O11" i="3" l="1"/>
  <c r="Q11" i="3"/>
  <c r="N11" i="3"/>
  <c r="P11" i="3"/>
  <c r="O10" i="3"/>
</calcChain>
</file>

<file path=xl/sharedStrings.xml><?xml version="1.0" encoding="utf-8"?>
<sst xmlns="http://schemas.openxmlformats.org/spreadsheetml/2006/main" count="118" uniqueCount="31">
  <si>
    <t>Ler</t>
  </si>
  <si>
    <t xml:space="preserve">Sand </t>
  </si>
  <si>
    <t>År</t>
  </si>
  <si>
    <t>Måned</t>
  </si>
  <si>
    <t>Nedbør i mm</t>
  </si>
  <si>
    <t>Tempe-ratur i C</t>
  </si>
  <si>
    <t>Grundvands-dannelse i mm</t>
  </si>
  <si>
    <t>Gennemsnit 2090-2099</t>
  </si>
  <si>
    <t>Gennemsnit 2000-2009</t>
  </si>
  <si>
    <t>Resultat</t>
  </si>
  <si>
    <t>År-Måned</t>
  </si>
  <si>
    <t>Sommer gennemsnit 2000-2009</t>
  </si>
  <si>
    <t>Ændring (fremtid-nutid)</t>
  </si>
  <si>
    <t>Ændring sommer (fremtid-nutid)</t>
  </si>
  <si>
    <t>Vinter gennemsnit 2000-2009</t>
  </si>
  <si>
    <t>Ændring vinter (fremtid-nutid)</t>
  </si>
  <si>
    <t>Procentvis ændring, %</t>
  </si>
  <si>
    <t>Sommer gennemsnit 2090-2099</t>
  </si>
  <si>
    <t>Vinter gennemsnit 2090-2099</t>
  </si>
  <si>
    <t>Tabel 1: DATA for ler og sand lokalitet fra år 1971 til 2100</t>
  </si>
  <si>
    <t>Tabel 2: DATA for ler og sand lokalitet for sommerhalvår og vinterhalvår</t>
  </si>
  <si>
    <t>Vinterhalvår med data for månederne oktober til marts</t>
  </si>
  <si>
    <t>Sommerhalvår med data for månederne april til september</t>
  </si>
  <si>
    <t>Husk at gange gennemsnitstallene for nedbør og grundvandsdannelse med 12 måneder for at få årssum.</t>
  </si>
  <si>
    <t>Tabel 2</t>
  </si>
  <si>
    <t>Nedbør i mm/år</t>
  </si>
  <si>
    <t>Grundvands-dannelse i mm/år</t>
  </si>
  <si>
    <r>
      <t xml:space="preserve">Tabel 1 uddrag, </t>
    </r>
    <r>
      <rPr>
        <b/>
        <sz val="16"/>
        <color theme="1"/>
        <rFont val="Calibri"/>
        <family val="2"/>
        <scheme val="minor"/>
      </rPr>
      <t>kun med nutid og fremtidsperiode</t>
    </r>
  </si>
  <si>
    <t>Se beregninger i bunden og i midten af tabel, markeret med gult</t>
  </si>
  <si>
    <t>I bunden af tabel er summen for hver periode divideret med således angivelser er pr. år</t>
  </si>
  <si>
    <t>Se beregninger i bunden af tabellerne, markeret med gult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</si>
</sst>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theme="4" tint="0.399975585192419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165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0" fontId="1" fillId="0" borderId="0" xfId="0" applyFont="1" applyBorder="1"/>
    <xf numFmtId="164" fontId="0" fillId="4" borderId="0" xfId="0" applyNumberFormat="1" applyFill="1"/>
    <xf numFmtId="1" fontId="0" fillId="4" borderId="0" xfId="0" applyNumberFormat="1" applyFill="1"/>
    <xf numFmtId="1" fontId="1" fillId="0" borderId="1" xfId="0" applyNumberFormat="1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1" fillId="0" borderId="0" xfId="0" applyFont="1" applyBorder="1" applyAlignment="1">
      <alignment wrapText="1"/>
    </xf>
    <xf numFmtId="1" fontId="0" fillId="0" borderId="0" xfId="0" applyNumberFormat="1" applyBorder="1"/>
    <xf numFmtId="1" fontId="1" fillId="0" borderId="0" xfId="0" applyNumberFormat="1" applyFont="1" applyBorder="1"/>
    <xf numFmtId="0" fontId="0" fillId="0" borderId="5" xfId="0" applyBorder="1"/>
    <xf numFmtId="0" fontId="0" fillId="3" borderId="6" xfId="0" applyFill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1" fontId="1" fillId="0" borderId="5" xfId="0" applyNumberFormat="1" applyFont="1" applyBorder="1"/>
    <xf numFmtId="1" fontId="0" fillId="0" borderId="6" xfId="0" applyNumberForma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0" fillId="0" borderId="9" xfId="0" applyNumberFormat="1" applyBorder="1"/>
    <xf numFmtId="0" fontId="0" fillId="0" borderId="9" xfId="0" applyBorder="1"/>
    <xf numFmtId="1" fontId="1" fillId="0" borderId="9" xfId="0" applyNumberFormat="1" applyFont="1" applyBorder="1"/>
    <xf numFmtId="1" fontId="0" fillId="0" borderId="10" xfId="0" applyNumberFormat="1" applyBorder="1"/>
    <xf numFmtId="0" fontId="1" fillId="0" borderId="7" xfId="0" applyFont="1" applyBorder="1"/>
    <xf numFmtId="0" fontId="1" fillId="0" borderId="8" xfId="0" applyFont="1" applyBorder="1"/>
    <xf numFmtId="0" fontId="0" fillId="0" borderId="6" xfId="0" applyBorder="1"/>
    <xf numFmtId="164" fontId="0" fillId="0" borderId="0" xfId="0" applyNumberForma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0" fontId="1" fillId="6" borderId="0" xfId="0" applyFont="1" applyFill="1"/>
    <xf numFmtId="165" fontId="0" fillId="0" borderId="5" xfId="0" applyNumberFormat="1" applyBorder="1" applyAlignment="1">
      <alignment horizontal="left"/>
    </xf>
    <xf numFmtId="165" fontId="1" fillId="6" borderId="5" xfId="0" applyNumberFormat="1" applyFont="1" applyFill="1" applyBorder="1" applyAlignment="1">
      <alignment horizontal="left"/>
    </xf>
    <xf numFmtId="0" fontId="1" fillId="6" borderId="0" xfId="0" applyFont="1" applyFill="1" applyBorder="1"/>
    <xf numFmtId="164" fontId="1" fillId="6" borderId="0" xfId="0" applyNumberFormat="1" applyFont="1" applyFill="1" applyBorder="1"/>
    <xf numFmtId="164" fontId="1" fillId="6" borderId="6" xfId="0" applyNumberFormat="1" applyFont="1" applyFill="1" applyBorder="1"/>
    <xf numFmtId="164" fontId="1" fillId="6" borderId="9" xfId="0" applyNumberFormat="1" applyFont="1" applyFill="1" applyBorder="1"/>
    <xf numFmtId="164" fontId="1" fillId="6" borderId="10" xfId="0" applyNumberFormat="1" applyFont="1" applyFill="1" applyBorder="1"/>
    <xf numFmtId="1" fontId="1" fillId="6" borderId="0" xfId="0" applyNumberFormat="1" applyFont="1" applyFill="1"/>
    <xf numFmtId="165" fontId="0" fillId="6" borderId="8" xfId="0" applyNumberFormat="1" applyFill="1" applyBorder="1" applyAlignment="1">
      <alignment horizontal="left"/>
    </xf>
    <xf numFmtId="0" fontId="0" fillId="6" borderId="9" xfId="0" applyFill="1" applyBorder="1"/>
    <xf numFmtId="0" fontId="5" fillId="0" borderId="0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BBC3-9E96-49D8-AF29-FEA11004C41C}">
  <dimension ref="A2:I1567"/>
  <sheetViews>
    <sheetView tabSelected="1" zoomScale="79" zoomScaleNormal="79" workbookViewId="0">
      <selection activeCell="K8" sqref="K8"/>
    </sheetView>
  </sheetViews>
  <sheetFormatPr defaultRowHeight="15" x14ac:dyDescent="0.25"/>
  <cols>
    <col min="1" max="1" width="18.140625" bestFit="1" customWidth="1"/>
    <col min="2" max="2" width="9.5703125" bestFit="1" customWidth="1"/>
    <col min="3" max="3" width="17.140625" bestFit="1" customWidth="1"/>
    <col min="4" max="5" width="9.5703125" bestFit="1" customWidth="1"/>
    <col min="6" max="7" width="9.140625" bestFit="1" customWidth="1"/>
    <col min="8" max="9" width="12.28515625" customWidth="1"/>
    <col min="12" max="12" width="6.140625" customWidth="1"/>
    <col min="13" max="13" width="6.7109375" customWidth="1"/>
    <col min="14" max="15" width="9.28515625" bestFit="1" customWidth="1"/>
    <col min="16" max="16" width="10.140625" customWidth="1"/>
    <col min="17" max="17" width="5.7109375" customWidth="1"/>
    <col min="18" max="18" width="6.28515625" customWidth="1"/>
    <col min="19" max="20" width="9.140625" bestFit="1" customWidth="1"/>
  </cols>
  <sheetData>
    <row r="2" spans="1:9" ht="46.5" x14ac:dyDescent="0.7">
      <c r="A2" s="8" t="s">
        <v>19</v>
      </c>
    </row>
    <row r="6" spans="1:9" x14ac:dyDescent="0.25">
      <c r="D6" s="3" t="s">
        <v>0</v>
      </c>
      <c r="E6" s="4" t="s">
        <v>1</v>
      </c>
      <c r="F6" s="3" t="s">
        <v>0</v>
      </c>
      <c r="G6" s="4" t="s">
        <v>1</v>
      </c>
      <c r="H6" s="3" t="s">
        <v>0</v>
      </c>
      <c r="I6" s="4" t="s">
        <v>1</v>
      </c>
    </row>
    <row r="7" spans="1:9" ht="45" x14ac:dyDescent="0.25">
      <c r="A7" s="5" t="s">
        <v>2</v>
      </c>
      <c r="B7" s="5" t="s">
        <v>3</v>
      </c>
      <c r="C7" s="5"/>
      <c r="D7" s="7" t="s">
        <v>5</v>
      </c>
      <c r="E7" s="7" t="s">
        <v>5</v>
      </c>
      <c r="F7" s="7" t="s">
        <v>4</v>
      </c>
      <c r="G7" s="7" t="s">
        <v>4</v>
      </c>
      <c r="H7" s="7" t="s">
        <v>6</v>
      </c>
      <c r="I7" s="7" t="s">
        <v>6</v>
      </c>
    </row>
    <row r="8" spans="1:9" x14ac:dyDescent="0.25">
      <c r="A8">
        <v>1971</v>
      </c>
      <c r="B8">
        <v>1</v>
      </c>
      <c r="C8" s="6">
        <v>25934</v>
      </c>
      <c r="D8" s="1">
        <v>-1.6568718161290321</v>
      </c>
      <c r="E8" s="1">
        <v>-1.6993122580645161</v>
      </c>
      <c r="F8" s="2">
        <v>88.793399999999991</v>
      </c>
      <c r="G8" s="2">
        <v>126.50429999999999</v>
      </c>
      <c r="H8" s="2">
        <v>116.57220000000001</v>
      </c>
      <c r="I8" s="2">
        <v>128.1114</v>
      </c>
    </row>
    <row r="9" spans="1:9" x14ac:dyDescent="0.25">
      <c r="B9">
        <v>2</v>
      </c>
      <c r="C9" s="6">
        <v>25965</v>
      </c>
      <c r="D9" s="1">
        <v>-2.3009042642857152</v>
      </c>
      <c r="E9" s="1">
        <v>-1.9623844642857142</v>
      </c>
      <c r="F9" s="2">
        <v>55.763400000000004</v>
      </c>
      <c r="G9" s="2">
        <v>96.268200000000007</v>
      </c>
      <c r="H9" s="2">
        <v>41.938200000000002</v>
      </c>
      <c r="I9" s="2">
        <v>84.876000000000005</v>
      </c>
    </row>
    <row r="10" spans="1:9" x14ac:dyDescent="0.25">
      <c r="B10">
        <v>3</v>
      </c>
      <c r="C10" s="6">
        <v>25993</v>
      </c>
      <c r="D10" s="1">
        <v>2.5509113870967739</v>
      </c>
      <c r="E10" s="1">
        <v>2.7917348387096768</v>
      </c>
      <c r="F10" s="2">
        <v>51.9069</v>
      </c>
      <c r="G10" s="2">
        <v>56.786699999999996</v>
      </c>
      <c r="H10" s="2">
        <v>53.169599999999996</v>
      </c>
      <c r="I10" s="2">
        <v>90.1995</v>
      </c>
    </row>
    <row r="11" spans="1:9" x14ac:dyDescent="0.25">
      <c r="B11">
        <v>4</v>
      </c>
      <c r="C11" s="6">
        <v>26024</v>
      </c>
      <c r="D11" s="1">
        <v>6.6451430000000018</v>
      </c>
      <c r="E11" s="1">
        <v>6.722899</v>
      </c>
      <c r="F11" s="2">
        <v>43.951499999999996</v>
      </c>
      <c r="G11" s="2">
        <v>73.2042</v>
      </c>
      <c r="H11" s="2">
        <v>32.432099999999998</v>
      </c>
      <c r="I11" s="2">
        <v>77.226900000000001</v>
      </c>
    </row>
    <row r="12" spans="1:9" x14ac:dyDescent="0.25">
      <c r="B12">
        <v>5</v>
      </c>
      <c r="C12" s="6">
        <v>26054</v>
      </c>
      <c r="D12" s="1">
        <v>10.499315161290323</v>
      </c>
      <c r="E12" s="1">
        <v>9.9068551612903235</v>
      </c>
      <c r="F12" s="2">
        <v>84.553799999999995</v>
      </c>
      <c r="G12" s="2">
        <v>83.221620000000001</v>
      </c>
      <c r="H12" s="2">
        <v>6.1950450000000004</v>
      </c>
      <c r="I12" s="2">
        <v>0</v>
      </c>
    </row>
    <row r="13" spans="1:9" x14ac:dyDescent="0.25">
      <c r="B13">
        <v>6</v>
      </c>
      <c r="C13" s="6">
        <v>26085</v>
      </c>
      <c r="D13" s="1">
        <v>12.956268999999999</v>
      </c>
      <c r="E13" s="1">
        <v>11.864682</v>
      </c>
      <c r="F13" s="2">
        <v>45.9711</v>
      </c>
      <c r="G13" s="2">
        <v>52.317900000000002</v>
      </c>
      <c r="H13" s="2">
        <v>0</v>
      </c>
      <c r="I13" s="2">
        <v>0</v>
      </c>
    </row>
    <row r="14" spans="1:9" x14ac:dyDescent="0.25">
      <c r="B14">
        <v>7</v>
      </c>
      <c r="C14" s="6">
        <v>26115</v>
      </c>
      <c r="D14" s="1">
        <v>15.758809677419357</v>
      </c>
      <c r="E14" s="1">
        <v>15.457322580645164</v>
      </c>
      <c r="F14" s="2">
        <v>84.2136</v>
      </c>
      <c r="G14" s="2">
        <v>18.661169999999998</v>
      </c>
      <c r="H14" s="2">
        <v>0</v>
      </c>
      <c r="I14" s="2">
        <v>0</v>
      </c>
    </row>
    <row r="15" spans="1:9" x14ac:dyDescent="0.25">
      <c r="B15">
        <v>8</v>
      </c>
      <c r="C15" s="6">
        <v>26146</v>
      </c>
      <c r="D15" s="1">
        <v>16.925829032258065</v>
      </c>
      <c r="E15" s="1">
        <v>16.098561290322582</v>
      </c>
      <c r="F15" s="2">
        <v>80.188500000000005</v>
      </c>
      <c r="G15" s="2">
        <v>115.3827</v>
      </c>
      <c r="H15" s="2">
        <v>0</v>
      </c>
      <c r="I15" s="2">
        <v>0</v>
      </c>
    </row>
    <row r="16" spans="1:9" x14ac:dyDescent="0.25">
      <c r="B16">
        <v>9</v>
      </c>
      <c r="C16" s="6">
        <v>26177</v>
      </c>
      <c r="D16" s="1">
        <v>14.716709999999999</v>
      </c>
      <c r="E16" s="1">
        <v>14.019676666666667</v>
      </c>
      <c r="F16" s="2">
        <v>83.733000000000004</v>
      </c>
      <c r="G16" s="2">
        <v>97.240500000000011</v>
      </c>
      <c r="H16" s="2">
        <v>1.569078</v>
      </c>
      <c r="I16" s="2">
        <v>47.449199999999998</v>
      </c>
    </row>
    <row r="17" spans="1:9" x14ac:dyDescent="0.25">
      <c r="B17">
        <v>10</v>
      </c>
      <c r="C17" s="6">
        <v>26207</v>
      </c>
      <c r="D17" s="1">
        <v>9.400784193548386</v>
      </c>
      <c r="E17" s="1">
        <v>8.6152729032258026</v>
      </c>
      <c r="F17" s="2">
        <v>77.12639999999999</v>
      </c>
      <c r="G17" s="2">
        <v>152.65049999999999</v>
      </c>
      <c r="H17" s="2">
        <v>36.341999999999999</v>
      </c>
      <c r="I17" s="2">
        <v>120.43890000000002</v>
      </c>
    </row>
    <row r="18" spans="1:9" x14ac:dyDescent="0.25">
      <c r="B18">
        <v>11</v>
      </c>
      <c r="C18" s="6">
        <v>26238</v>
      </c>
      <c r="D18" s="1">
        <v>6.7702203333333326</v>
      </c>
      <c r="E18" s="1">
        <v>6.6621284000000012</v>
      </c>
      <c r="F18" s="2">
        <v>80.408699999999996</v>
      </c>
      <c r="G18" s="2">
        <v>165.80430000000001</v>
      </c>
      <c r="H18" s="2">
        <v>68.984999999999999</v>
      </c>
      <c r="I18" s="2">
        <v>159.25290000000001</v>
      </c>
    </row>
    <row r="19" spans="1:9" x14ac:dyDescent="0.25">
      <c r="B19">
        <v>12</v>
      </c>
      <c r="C19" s="6">
        <v>26268</v>
      </c>
      <c r="D19" s="1">
        <v>0.39807616129032253</v>
      </c>
      <c r="E19" s="1">
        <v>0.77267054516128997</v>
      </c>
      <c r="F19" s="2">
        <v>95.810699999999997</v>
      </c>
      <c r="G19" s="2">
        <v>103.6083</v>
      </c>
      <c r="H19" s="2">
        <v>126.18360000000001</v>
      </c>
      <c r="I19" s="2">
        <v>95.389200000000002</v>
      </c>
    </row>
    <row r="20" spans="1:9" x14ac:dyDescent="0.25">
      <c r="A20">
        <v>1972</v>
      </c>
      <c r="B20">
        <v>1</v>
      </c>
      <c r="C20" s="6">
        <v>26299</v>
      </c>
      <c r="D20" s="1">
        <v>3.0202102096774199</v>
      </c>
      <c r="E20" s="1">
        <v>3.6967611548387098</v>
      </c>
      <c r="F20" s="2">
        <v>88.793399999999991</v>
      </c>
      <c r="G20" s="2">
        <v>126.50429999999999</v>
      </c>
      <c r="H20" s="2">
        <v>116.57220000000001</v>
      </c>
      <c r="I20" s="2">
        <v>128.1114</v>
      </c>
    </row>
    <row r="21" spans="1:9" x14ac:dyDescent="0.25">
      <c r="B21">
        <v>2</v>
      </c>
      <c r="C21" s="6">
        <v>26330</v>
      </c>
      <c r="D21" s="1">
        <v>-0.37270020689655164</v>
      </c>
      <c r="E21" s="1">
        <v>8.3740551724137982E-2</v>
      </c>
      <c r="F21" s="2">
        <v>74.838300000000004</v>
      </c>
      <c r="G21" s="2">
        <v>85.559699999999992</v>
      </c>
      <c r="H21" s="2">
        <v>85.735500000000002</v>
      </c>
      <c r="I21" s="2">
        <v>82.794899999999998</v>
      </c>
    </row>
    <row r="22" spans="1:9" x14ac:dyDescent="0.25">
      <c r="B22">
        <v>3</v>
      </c>
      <c r="C22" s="6">
        <v>26359</v>
      </c>
      <c r="D22" s="1">
        <v>1.9563118064516121</v>
      </c>
      <c r="E22" s="1">
        <v>2.2628406451612908</v>
      </c>
      <c r="F22" s="2">
        <v>15.215580000000001</v>
      </c>
      <c r="G22" s="2">
        <v>10.74417</v>
      </c>
      <c r="H22" s="2">
        <v>0.19065119999999999</v>
      </c>
      <c r="I22" s="2">
        <v>51.6066</v>
      </c>
    </row>
    <row r="23" spans="1:9" x14ac:dyDescent="0.25">
      <c r="B23">
        <v>4</v>
      </c>
      <c r="C23" s="6">
        <v>26390</v>
      </c>
      <c r="D23" s="1">
        <v>6.1630257666666663</v>
      </c>
      <c r="E23" s="1">
        <v>6.0126947600000005</v>
      </c>
      <c r="F23" s="2">
        <v>52.4178</v>
      </c>
      <c r="G23" s="2">
        <v>51.410699999999999</v>
      </c>
      <c r="H23" s="2">
        <v>11.369219999999999</v>
      </c>
      <c r="I23" s="2">
        <v>15.575759999999999</v>
      </c>
    </row>
    <row r="24" spans="1:9" x14ac:dyDescent="0.25">
      <c r="B24">
        <v>5</v>
      </c>
      <c r="C24" s="6">
        <v>26420</v>
      </c>
      <c r="D24" s="1">
        <v>8.4145951612903236</v>
      </c>
      <c r="E24" s="1">
        <v>7.6997041935483876</v>
      </c>
      <c r="F24" s="2">
        <v>111.2016</v>
      </c>
      <c r="G24" s="2">
        <v>61.914899999999996</v>
      </c>
      <c r="H24" s="2">
        <v>39.232199999999999</v>
      </c>
      <c r="I24" s="2">
        <v>0</v>
      </c>
    </row>
    <row r="25" spans="1:9" x14ac:dyDescent="0.25">
      <c r="B25">
        <v>6</v>
      </c>
      <c r="C25" s="6">
        <v>26451</v>
      </c>
      <c r="D25" s="1">
        <v>12.926955333333334</v>
      </c>
      <c r="E25" s="1">
        <v>12.991344999999997</v>
      </c>
      <c r="F25" s="2">
        <v>58.020600000000002</v>
      </c>
      <c r="G25" s="2">
        <v>35.692799999999998</v>
      </c>
      <c r="H25" s="2">
        <v>1.945479E-2</v>
      </c>
      <c r="I25" s="2">
        <v>0</v>
      </c>
    </row>
    <row r="26" spans="1:9" x14ac:dyDescent="0.25">
      <c r="B26">
        <v>7</v>
      </c>
      <c r="C26" s="6">
        <v>26481</v>
      </c>
      <c r="D26" s="1">
        <v>15.761761290322582</v>
      </c>
      <c r="E26" s="1">
        <v>15.576387096774196</v>
      </c>
      <c r="F26" s="2">
        <v>51.7395</v>
      </c>
      <c r="G26" s="2">
        <v>11.844239999999999</v>
      </c>
      <c r="H26" s="2">
        <v>0.69595499999999999</v>
      </c>
      <c r="I26" s="2">
        <v>0</v>
      </c>
    </row>
    <row r="27" spans="1:9" x14ac:dyDescent="0.25">
      <c r="B27">
        <v>8</v>
      </c>
      <c r="C27" s="6">
        <v>26512</v>
      </c>
      <c r="D27" s="1">
        <v>15.328393548387098</v>
      </c>
      <c r="E27" s="1">
        <v>14.53102935483871</v>
      </c>
      <c r="F27" s="2">
        <v>111.3672</v>
      </c>
      <c r="G27" s="2">
        <v>110.4798</v>
      </c>
      <c r="H27" s="2">
        <v>1.5913470000000001</v>
      </c>
      <c r="I27" s="2">
        <v>0</v>
      </c>
    </row>
    <row r="28" spans="1:9" x14ac:dyDescent="0.25">
      <c r="B28">
        <v>9</v>
      </c>
      <c r="C28" s="6">
        <v>26543</v>
      </c>
      <c r="D28" s="1">
        <v>13.048379333333338</v>
      </c>
      <c r="E28" s="1">
        <v>12.469339</v>
      </c>
      <c r="F28" s="2">
        <v>26.016359999999999</v>
      </c>
      <c r="G28" s="2">
        <v>90.811199999999999</v>
      </c>
      <c r="H28" s="2">
        <v>0.13249950000000002</v>
      </c>
      <c r="I28" s="2">
        <v>35.382300000000001</v>
      </c>
    </row>
    <row r="29" spans="1:9" x14ac:dyDescent="0.25">
      <c r="B29">
        <v>10</v>
      </c>
      <c r="C29" s="6">
        <v>26573</v>
      </c>
      <c r="D29" s="1">
        <v>9.3427874193548384</v>
      </c>
      <c r="E29" s="1">
        <v>8.9883290322580667</v>
      </c>
      <c r="F29" s="2">
        <v>35.458799999999997</v>
      </c>
      <c r="G29" s="2">
        <v>86.495399999999989</v>
      </c>
      <c r="H29" s="2">
        <v>0.346275</v>
      </c>
      <c r="I29" s="2">
        <v>60.305400000000006</v>
      </c>
    </row>
    <row r="30" spans="1:9" x14ac:dyDescent="0.25">
      <c r="B30">
        <v>11</v>
      </c>
      <c r="C30" s="6">
        <v>26604</v>
      </c>
      <c r="D30" s="1">
        <v>2.2091695633333339</v>
      </c>
      <c r="E30" s="1">
        <v>2.515727249999999</v>
      </c>
      <c r="F30" s="2">
        <v>92.537099999999995</v>
      </c>
      <c r="G30" s="2">
        <v>107.72190000000001</v>
      </c>
      <c r="H30" s="2">
        <v>25.702950000000001</v>
      </c>
      <c r="I30" s="2">
        <v>99.230699999999999</v>
      </c>
    </row>
    <row r="31" spans="1:9" x14ac:dyDescent="0.25">
      <c r="B31">
        <v>12</v>
      </c>
      <c r="C31" s="6">
        <v>26634</v>
      </c>
      <c r="D31" s="1">
        <v>1.0656731796774193</v>
      </c>
      <c r="E31" s="1">
        <v>1.2444794193548387</v>
      </c>
      <c r="F31" s="2">
        <v>25.201499999999999</v>
      </c>
      <c r="G31" s="2">
        <v>47.461199999999998</v>
      </c>
      <c r="H31" s="2">
        <v>28.079070000000002</v>
      </c>
      <c r="I31" s="2">
        <v>42.177899999999994</v>
      </c>
    </row>
    <row r="32" spans="1:9" x14ac:dyDescent="0.25">
      <c r="A32">
        <v>1973</v>
      </c>
      <c r="B32">
        <v>1</v>
      </c>
      <c r="C32" s="6">
        <v>26665</v>
      </c>
      <c r="D32" s="1">
        <v>-2.1183940322580641</v>
      </c>
      <c r="E32" s="1">
        <v>-1.6537153258064516</v>
      </c>
      <c r="F32" s="2">
        <v>76.868700000000004</v>
      </c>
      <c r="G32" s="2">
        <v>120.1131</v>
      </c>
      <c r="H32" s="2">
        <v>73.4268</v>
      </c>
      <c r="I32" s="2">
        <v>118.5954</v>
      </c>
    </row>
    <row r="33" spans="1:9" x14ac:dyDescent="0.25">
      <c r="B33">
        <v>2</v>
      </c>
      <c r="C33" s="6">
        <v>26696</v>
      </c>
      <c r="D33" s="1">
        <v>-9.3630425000000059E-2</v>
      </c>
      <c r="E33" s="1">
        <v>0.11350986428571423</v>
      </c>
      <c r="F33" s="2">
        <v>86.537999999999997</v>
      </c>
      <c r="G33" s="2">
        <v>82.591499999999996</v>
      </c>
      <c r="H33" s="2">
        <v>76.060500000000005</v>
      </c>
      <c r="I33" s="2">
        <v>99.163800000000009</v>
      </c>
    </row>
    <row r="34" spans="1:9" x14ac:dyDescent="0.25">
      <c r="B34">
        <v>3</v>
      </c>
      <c r="C34" s="6">
        <v>26724</v>
      </c>
      <c r="D34" s="1">
        <v>3.9059052903225804</v>
      </c>
      <c r="E34" s="1">
        <v>3.9899439774193555</v>
      </c>
      <c r="F34" s="2">
        <v>100.83029999999999</v>
      </c>
      <c r="G34" s="2">
        <v>122.73809999999999</v>
      </c>
      <c r="H34" s="2">
        <v>144.46019999999999</v>
      </c>
      <c r="I34" s="2">
        <v>124.20450000000001</v>
      </c>
    </row>
    <row r="35" spans="1:9" x14ac:dyDescent="0.25">
      <c r="B35">
        <v>4</v>
      </c>
      <c r="C35" s="6">
        <v>26755</v>
      </c>
      <c r="D35" s="1">
        <v>7.9675286666666674</v>
      </c>
      <c r="E35" s="1">
        <v>7.5363213333333343</v>
      </c>
      <c r="F35" s="2">
        <v>22.73808</v>
      </c>
      <c r="G35" s="2">
        <v>31.682700000000001</v>
      </c>
      <c r="H35" s="2">
        <v>1.2597390000000002</v>
      </c>
      <c r="I35" s="2">
        <v>13.488480000000001</v>
      </c>
    </row>
    <row r="36" spans="1:9" x14ac:dyDescent="0.25">
      <c r="B36">
        <v>5</v>
      </c>
      <c r="C36" s="6">
        <v>26785</v>
      </c>
      <c r="D36" s="1">
        <v>10.652144838709676</v>
      </c>
      <c r="E36" s="1">
        <v>10.037459032258065</v>
      </c>
      <c r="F36" s="2">
        <v>52.055399999999999</v>
      </c>
      <c r="G36" s="2">
        <v>95.524499999999989</v>
      </c>
      <c r="H36" s="2">
        <v>2.8831769999999999</v>
      </c>
      <c r="I36" s="2">
        <v>0.20367270000000001</v>
      </c>
    </row>
    <row r="37" spans="1:9" x14ac:dyDescent="0.25">
      <c r="B37">
        <v>6</v>
      </c>
      <c r="C37" s="6">
        <v>26816</v>
      </c>
      <c r="D37" s="1">
        <v>13.398026333333329</v>
      </c>
      <c r="E37" s="1">
        <v>12.325107000000001</v>
      </c>
      <c r="F37" s="2">
        <v>67.222499999999997</v>
      </c>
      <c r="G37" s="2">
        <v>63.526800000000001</v>
      </c>
      <c r="H37" s="2">
        <v>6.7459199999999999</v>
      </c>
      <c r="I37" s="2">
        <v>0</v>
      </c>
    </row>
    <row r="38" spans="1:9" x14ac:dyDescent="0.25">
      <c r="B38">
        <v>7</v>
      </c>
      <c r="C38" s="6">
        <v>26846</v>
      </c>
      <c r="D38" s="1">
        <v>16.041787096774193</v>
      </c>
      <c r="E38" s="1">
        <v>15.094077419354839</v>
      </c>
      <c r="F38" s="2">
        <v>50.511299999999999</v>
      </c>
      <c r="G38" s="2">
        <v>91.496399999999994</v>
      </c>
      <c r="H38" s="2">
        <v>0.56526300000000007</v>
      </c>
      <c r="I38" s="2">
        <v>9.5566499999999994</v>
      </c>
    </row>
    <row r="39" spans="1:9" x14ac:dyDescent="0.25">
      <c r="B39">
        <v>8</v>
      </c>
      <c r="C39" s="6">
        <v>26877</v>
      </c>
      <c r="D39" s="1">
        <v>15.315893548387097</v>
      </c>
      <c r="E39" s="1">
        <v>14.863064516129029</v>
      </c>
      <c r="F39" s="2">
        <v>116.80380000000001</v>
      </c>
      <c r="G39" s="2">
        <v>115.4418</v>
      </c>
      <c r="H39" s="2">
        <v>3.39276</v>
      </c>
      <c r="I39" s="2">
        <v>31.965600000000002</v>
      </c>
    </row>
    <row r="40" spans="1:9" x14ac:dyDescent="0.25">
      <c r="B40">
        <v>9</v>
      </c>
      <c r="C40" s="6">
        <v>26908</v>
      </c>
      <c r="D40" s="1">
        <v>12.511303333333334</v>
      </c>
      <c r="E40" s="1">
        <v>11.857554666666669</v>
      </c>
      <c r="F40" s="2">
        <v>42.932100000000005</v>
      </c>
      <c r="G40" s="2">
        <v>19.237439999999999</v>
      </c>
      <c r="H40" s="2">
        <v>0.67019999999999991</v>
      </c>
      <c r="I40" s="2">
        <v>0</v>
      </c>
    </row>
    <row r="41" spans="1:9" x14ac:dyDescent="0.25">
      <c r="B41">
        <v>10</v>
      </c>
      <c r="C41" s="6">
        <v>26938</v>
      </c>
      <c r="D41" s="1">
        <v>9.6591667741935456</v>
      </c>
      <c r="E41" s="1">
        <v>9.5496661290322571</v>
      </c>
      <c r="F41" s="2">
        <v>104.9277</v>
      </c>
      <c r="G41" s="2">
        <v>172.01490000000001</v>
      </c>
      <c r="H41" s="2">
        <v>37.817399999999999</v>
      </c>
      <c r="I41" s="2">
        <v>131.31300000000002</v>
      </c>
    </row>
    <row r="42" spans="1:9" x14ac:dyDescent="0.25">
      <c r="B42">
        <v>11</v>
      </c>
      <c r="C42" s="6">
        <v>26969</v>
      </c>
      <c r="D42" s="1">
        <v>4.4537265999999995</v>
      </c>
      <c r="E42" s="1">
        <v>4.4437412933333347</v>
      </c>
      <c r="F42" s="2">
        <v>107.7762</v>
      </c>
      <c r="G42" s="2">
        <v>185.0658</v>
      </c>
      <c r="H42" s="2">
        <v>95.512199999999993</v>
      </c>
      <c r="I42" s="2">
        <v>172.90049999999999</v>
      </c>
    </row>
    <row r="43" spans="1:9" x14ac:dyDescent="0.25">
      <c r="B43">
        <v>12</v>
      </c>
      <c r="C43" s="6">
        <v>26999</v>
      </c>
      <c r="D43" s="1">
        <v>1.3184217064516128</v>
      </c>
      <c r="E43" s="1">
        <v>1.2133615964516131</v>
      </c>
      <c r="F43" s="2">
        <v>36.007199999999997</v>
      </c>
      <c r="G43" s="2">
        <v>81.242399999999989</v>
      </c>
      <c r="H43" s="2">
        <v>27.741599999999998</v>
      </c>
      <c r="I43" s="2">
        <v>73.545299999999997</v>
      </c>
    </row>
    <row r="44" spans="1:9" x14ac:dyDescent="0.25">
      <c r="A44">
        <v>1974</v>
      </c>
      <c r="B44">
        <v>1</v>
      </c>
      <c r="C44" s="6">
        <v>27030</v>
      </c>
      <c r="D44" s="1">
        <v>-4.6237126548387089</v>
      </c>
      <c r="E44" s="1">
        <v>-4.7249096903225816</v>
      </c>
      <c r="F44" s="2">
        <v>99.003600000000006</v>
      </c>
      <c r="G44" s="2">
        <v>105.0723</v>
      </c>
      <c r="H44" s="2">
        <v>40.502100000000006</v>
      </c>
      <c r="I44" s="2">
        <v>38.64</v>
      </c>
    </row>
    <row r="45" spans="1:9" x14ac:dyDescent="0.25">
      <c r="B45">
        <v>2</v>
      </c>
      <c r="C45" s="6">
        <v>27061</v>
      </c>
      <c r="D45" s="1">
        <v>-3.9816215714285716</v>
      </c>
      <c r="E45" s="1">
        <v>-3.8000102142857139</v>
      </c>
      <c r="F45" s="2">
        <v>18.643710000000002</v>
      </c>
      <c r="G45" s="2">
        <v>29.210159999999998</v>
      </c>
      <c r="H45" s="2">
        <v>0</v>
      </c>
      <c r="I45" s="2">
        <v>32.682299999999998</v>
      </c>
    </row>
    <row r="46" spans="1:9" x14ac:dyDescent="0.25">
      <c r="B46">
        <v>3</v>
      </c>
      <c r="C46" s="6">
        <v>27089</v>
      </c>
      <c r="D46" s="1">
        <v>1.201854677419355</v>
      </c>
      <c r="E46" s="1">
        <v>1.746026483870968</v>
      </c>
      <c r="F46" s="2">
        <v>58.855200000000004</v>
      </c>
      <c r="G46" s="2">
        <v>65.299499999999995</v>
      </c>
      <c r="H46" s="2">
        <v>133.52520000000001</v>
      </c>
      <c r="I46" s="2">
        <v>150.8733</v>
      </c>
    </row>
    <row r="47" spans="1:9" x14ac:dyDescent="0.25">
      <c r="B47">
        <v>4</v>
      </c>
      <c r="C47" s="6">
        <v>27120</v>
      </c>
      <c r="D47" s="1">
        <v>6.9331276666666648</v>
      </c>
      <c r="E47" s="1">
        <v>7.200142999999998</v>
      </c>
      <c r="F47" s="2">
        <v>42.921900000000001</v>
      </c>
      <c r="G47" s="2">
        <v>32.4831</v>
      </c>
      <c r="H47" s="2">
        <v>30.603000000000002</v>
      </c>
      <c r="I47" s="2">
        <v>15.75459</v>
      </c>
    </row>
    <row r="48" spans="1:9" x14ac:dyDescent="0.25">
      <c r="B48">
        <v>5</v>
      </c>
      <c r="C48" s="6">
        <v>27150</v>
      </c>
      <c r="D48" s="1">
        <v>9.4693429032258081</v>
      </c>
      <c r="E48" s="1">
        <v>8.8874258064516116</v>
      </c>
      <c r="F48" s="2">
        <v>79.636499999999998</v>
      </c>
      <c r="G48" s="2">
        <v>85.92</v>
      </c>
      <c r="H48" s="2">
        <v>22.288650000000001</v>
      </c>
      <c r="I48" s="2">
        <v>30.131699999999995</v>
      </c>
    </row>
    <row r="49" spans="1:9" x14ac:dyDescent="0.25">
      <c r="B49">
        <v>6</v>
      </c>
      <c r="C49" s="6">
        <v>27181</v>
      </c>
      <c r="D49" s="1">
        <v>13.8621</v>
      </c>
      <c r="E49" s="1">
        <v>12.659523000000002</v>
      </c>
      <c r="F49" s="2">
        <v>35.9619</v>
      </c>
      <c r="G49" s="2">
        <v>73.674000000000007</v>
      </c>
      <c r="H49" s="2">
        <v>1.8143339999999999</v>
      </c>
      <c r="I49" s="2">
        <v>0</v>
      </c>
    </row>
    <row r="50" spans="1:9" x14ac:dyDescent="0.25">
      <c r="B50">
        <v>7</v>
      </c>
      <c r="C50" s="6">
        <v>27211</v>
      </c>
      <c r="D50" s="1">
        <v>15.445551612903223</v>
      </c>
      <c r="E50" s="1">
        <v>14.512441935483873</v>
      </c>
      <c r="F50" s="2">
        <v>78.715800000000002</v>
      </c>
      <c r="G50" s="2">
        <v>94.692899999999995</v>
      </c>
      <c r="H50" s="2">
        <v>0.72973199999999994</v>
      </c>
      <c r="I50" s="2">
        <v>0</v>
      </c>
    </row>
    <row r="51" spans="1:9" x14ac:dyDescent="0.25">
      <c r="B51">
        <v>8</v>
      </c>
      <c r="C51" s="6">
        <v>27242</v>
      </c>
      <c r="D51" s="1">
        <v>16.545703225806456</v>
      </c>
      <c r="E51" s="1">
        <v>15.860351612903225</v>
      </c>
      <c r="F51" s="2">
        <v>120.52290000000001</v>
      </c>
      <c r="G51" s="2">
        <v>137.07839999999999</v>
      </c>
      <c r="H51" s="2">
        <v>1.665543</v>
      </c>
      <c r="I51" s="2">
        <v>29.637270000000001</v>
      </c>
    </row>
    <row r="52" spans="1:9" x14ac:dyDescent="0.25">
      <c r="B52">
        <v>9</v>
      </c>
      <c r="C52" s="6">
        <v>27273</v>
      </c>
      <c r="D52" s="1">
        <v>12.272916666666665</v>
      </c>
      <c r="E52" s="1">
        <v>11.970718999999999</v>
      </c>
      <c r="F52" s="2">
        <v>112.49339999999999</v>
      </c>
      <c r="G52" s="2">
        <v>150.53040000000001</v>
      </c>
      <c r="H52" s="2">
        <v>2.308449</v>
      </c>
      <c r="I52" s="2">
        <v>91.270499999999998</v>
      </c>
    </row>
    <row r="53" spans="1:9" x14ac:dyDescent="0.25">
      <c r="B53">
        <v>10</v>
      </c>
      <c r="C53" s="6">
        <v>27303</v>
      </c>
      <c r="D53" s="1">
        <v>6.2338703225806444</v>
      </c>
      <c r="E53" s="1">
        <v>6.0300325806451607</v>
      </c>
      <c r="F53" s="2">
        <v>146.9271</v>
      </c>
      <c r="G53" s="2">
        <v>162.6438</v>
      </c>
      <c r="H53" s="2">
        <v>127.96829999999999</v>
      </c>
      <c r="I53" s="2">
        <v>128.9178</v>
      </c>
    </row>
    <row r="54" spans="1:9" x14ac:dyDescent="0.25">
      <c r="B54">
        <v>11</v>
      </c>
      <c r="C54" s="6">
        <v>27334</v>
      </c>
      <c r="D54" s="1">
        <v>-1.2790659333333332</v>
      </c>
      <c r="E54" s="1">
        <v>-1.5944214999999999</v>
      </c>
      <c r="F54" s="2">
        <v>94.785899999999998</v>
      </c>
      <c r="G54" s="2">
        <v>93.222899999999996</v>
      </c>
      <c r="H54" s="2">
        <v>117.1506</v>
      </c>
      <c r="I54" s="2">
        <v>81.228899999999996</v>
      </c>
    </row>
    <row r="55" spans="1:9" x14ac:dyDescent="0.25">
      <c r="B55">
        <v>12</v>
      </c>
      <c r="C55" s="6">
        <v>27364</v>
      </c>
      <c r="D55" s="1">
        <v>-1.9075131612903227</v>
      </c>
      <c r="E55" s="1">
        <v>-1.1986191935483872</v>
      </c>
      <c r="F55" s="2">
        <v>60.760199999999998</v>
      </c>
      <c r="G55" s="2">
        <v>52.0503</v>
      </c>
      <c r="H55" s="2">
        <v>78.210599999999999</v>
      </c>
      <c r="I55" s="2">
        <v>46.177199999999999</v>
      </c>
    </row>
    <row r="56" spans="1:9" x14ac:dyDescent="0.25">
      <c r="A56">
        <v>1975</v>
      </c>
      <c r="B56">
        <v>1</v>
      </c>
      <c r="C56" s="6">
        <v>27395</v>
      </c>
      <c r="D56" s="1">
        <v>-1.2839064419354835</v>
      </c>
      <c r="E56" s="1">
        <v>-0.49900119354838685</v>
      </c>
      <c r="F56" s="2">
        <v>48.994500000000002</v>
      </c>
      <c r="G56" s="2">
        <v>49.860600000000005</v>
      </c>
      <c r="H56" s="2">
        <v>5.1929400000000001</v>
      </c>
      <c r="I56" s="2">
        <v>20.23929</v>
      </c>
    </row>
    <row r="57" spans="1:9" x14ac:dyDescent="0.25">
      <c r="B57">
        <v>2</v>
      </c>
      <c r="C57" s="6">
        <v>27426</v>
      </c>
      <c r="D57" s="1">
        <v>-1.2411804999999998</v>
      </c>
      <c r="E57" s="1">
        <v>-0.48229520000000009</v>
      </c>
      <c r="F57" s="2">
        <v>86.311800000000005</v>
      </c>
      <c r="G57" s="2">
        <v>90.565799999999996</v>
      </c>
      <c r="H57" s="2">
        <v>156.45269999999999</v>
      </c>
      <c r="I57" s="2">
        <v>125.61899999999999</v>
      </c>
    </row>
    <row r="58" spans="1:9" x14ac:dyDescent="0.25">
      <c r="B58">
        <v>3</v>
      </c>
      <c r="C58" s="6">
        <v>27454</v>
      </c>
      <c r="D58" s="1">
        <v>2.6591605709677415</v>
      </c>
      <c r="E58" s="1">
        <v>2.863522677419355</v>
      </c>
      <c r="F58" s="2">
        <v>105.123</v>
      </c>
      <c r="G58" s="2">
        <v>69.391500000000008</v>
      </c>
      <c r="H58" s="2">
        <v>25.9848</v>
      </c>
      <c r="I58" s="2">
        <v>83.229000000000013</v>
      </c>
    </row>
    <row r="59" spans="1:9" x14ac:dyDescent="0.25">
      <c r="B59">
        <v>4</v>
      </c>
      <c r="C59" s="6">
        <v>27485</v>
      </c>
      <c r="D59" s="1">
        <v>6.2858893333333334</v>
      </c>
      <c r="E59" s="1">
        <v>5.8603609999999993</v>
      </c>
      <c r="F59" s="2">
        <v>72.874200000000002</v>
      </c>
      <c r="G59" s="2">
        <v>108.0729</v>
      </c>
      <c r="H59" s="2">
        <v>135.61169999999998</v>
      </c>
      <c r="I59" s="2">
        <v>98.328600000000009</v>
      </c>
    </row>
    <row r="60" spans="1:9" x14ac:dyDescent="0.25">
      <c r="B60">
        <v>5</v>
      </c>
      <c r="C60" s="6">
        <v>27515</v>
      </c>
      <c r="D60" s="1">
        <v>8.6350996774193529</v>
      </c>
      <c r="E60" s="1">
        <v>8.1101583870967762</v>
      </c>
      <c r="F60" s="2">
        <v>58.362300000000005</v>
      </c>
      <c r="G60" s="2">
        <v>72.824700000000007</v>
      </c>
      <c r="H60" s="2">
        <v>3.2907299999999999</v>
      </c>
      <c r="I60" s="2">
        <v>7.745639999999999</v>
      </c>
    </row>
    <row r="61" spans="1:9" x14ac:dyDescent="0.25">
      <c r="B61">
        <v>6</v>
      </c>
      <c r="C61" s="6">
        <v>27546</v>
      </c>
      <c r="D61" s="1">
        <v>13.48254166666667</v>
      </c>
      <c r="E61" s="1">
        <v>12.220639333333333</v>
      </c>
      <c r="F61" s="2">
        <v>16.096139999999998</v>
      </c>
      <c r="G61" s="2">
        <v>12.646979999999999</v>
      </c>
      <c r="H61" s="2">
        <v>1.5767610000000001</v>
      </c>
      <c r="I61" s="2">
        <v>0</v>
      </c>
    </row>
    <row r="62" spans="1:9" x14ac:dyDescent="0.25">
      <c r="B62">
        <v>7</v>
      </c>
      <c r="C62" s="6">
        <v>27576</v>
      </c>
      <c r="D62" s="1">
        <v>17.428354838709676</v>
      </c>
      <c r="E62" s="1">
        <v>17.04515806451613</v>
      </c>
      <c r="F62" s="2">
        <v>26.54823</v>
      </c>
      <c r="G62" s="2">
        <v>80.380499999999998</v>
      </c>
      <c r="H62" s="2">
        <v>0.2585634</v>
      </c>
      <c r="I62" s="2">
        <v>6.1011600000000001</v>
      </c>
    </row>
    <row r="63" spans="1:9" x14ac:dyDescent="0.25">
      <c r="B63">
        <v>8</v>
      </c>
      <c r="C63" s="6">
        <v>27607</v>
      </c>
      <c r="D63" s="1">
        <v>15.551006451612906</v>
      </c>
      <c r="E63" s="1">
        <v>14.822058064516128</v>
      </c>
      <c r="F63" s="2">
        <v>76.579499999999996</v>
      </c>
      <c r="G63" s="2">
        <v>54.713700000000003</v>
      </c>
      <c r="H63" s="2">
        <v>0.49820700000000001</v>
      </c>
      <c r="I63" s="2">
        <v>0</v>
      </c>
    </row>
    <row r="64" spans="1:9" x14ac:dyDescent="0.25">
      <c r="B64">
        <v>9</v>
      </c>
      <c r="C64" s="6">
        <v>27638</v>
      </c>
      <c r="D64" s="1">
        <v>11.446166666666667</v>
      </c>
      <c r="E64" s="1">
        <v>11.111103333333334</v>
      </c>
      <c r="F64" s="2">
        <v>81.995699999999999</v>
      </c>
      <c r="G64" s="2">
        <v>118.896</v>
      </c>
      <c r="H64" s="2">
        <v>0.87071399999999999</v>
      </c>
      <c r="I64" s="2">
        <v>22.134779999999999</v>
      </c>
    </row>
    <row r="65" spans="1:9" x14ac:dyDescent="0.25">
      <c r="B65">
        <v>10</v>
      </c>
      <c r="C65" s="6">
        <v>27668</v>
      </c>
      <c r="D65" s="1">
        <v>9.275008709677417</v>
      </c>
      <c r="E65" s="1">
        <v>9.1389399999999981</v>
      </c>
      <c r="F65" s="2">
        <v>44.624399999999994</v>
      </c>
      <c r="G65" s="2">
        <v>101.547</v>
      </c>
      <c r="H65" s="2">
        <v>1.8542730000000001</v>
      </c>
      <c r="I65" s="2">
        <v>58.025099999999995</v>
      </c>
    </row>
    <row r="66" spans="1:9" x14ac:dyDescent="0.25">
      <c r="B66">
        <v>11</v>
      </c>
      <c r="C66" s="6">
        <v>27699</v>
      </c>
      <c r="D66" s="1">
        <v>4.3710872000000007</v>
      </c>
      <c r="E66" s="1">
        <v>4.2726478333333331</v>
      </c>
      <c r="F66" s="2">
        <v>51.056400000000004</v>
      </c>
      <c r="G66" s="2">
        <v>84.307199999999995</v>
      </c>
      <c r="H66" s="2">
        <v>1.707252</v>
      </c>
      <c r="I66" s="2">
        <v>70.673400000000001</v>
      </c>
    </row>
    <row r="67" spans="1:9" x14ac:dyDescent="0.25">
      <c r="B67">
        <v>12</v>
      </c>
      <c r="C67" s="6">
        <v>27729</v>
      </c>
      <c r="D67" s="1">
        <v>2.9272277838709688</v>
      </c>
      <c r="E67" s="1">
        <v>2.9339042258064514</v>
      </c>
      <c r="F67" s="2">
        <v>26.562660000000001</v>
      </c>
      <c r="G67" s="2">
        <v>23.836200000000002</v>
      </c>
      <c r="H67" s="2">
        <v>6.2189100000000002</v>
      </c>
      <c r="I67" s="2">
        <v>14.428199999999999</v>
      </c>
    </row>
    <row r="68" spans="1:9" x14ac:dyDescent="0.25">
      <c r="A68">
        <v>1976</v>
      </c>
      <c r="B68">
        <v>1</v>
      </c>
      <c r="C68" s="6">
        <v>27760</v>
      </c>
      <c r="D68" s="1">
        <v>-0.16642296774193549</v>
      </c>
      <c r="E68" s="1">
        <v>0.52624899999999997</v>
      </c>
      <c r="F68" s="2">
        <v>101.37389999999999</v>
      </c>
      <c r="G68" s="2">
        <v>90.615299999999991</v>
      </c>
      <c r="H68" s="2">
        <v>96.1374</v>
      </c>
      <c r="I68" s="2">
        <v>85.926900000000003</v>
      </c>
    </row>
    <row r="69" spans="1:9" x14ac:dyDescent="0.25">
      <c r="B69">
        <v>2</v>
      </c>
      <c r="C69" s="6">
        <v>27791</v>
      </c>
      <c r="D69" s="1">
        <v>1.7806889310344827</v>
      </c>
      <c r="E69" s="1">
        <v>2.0591061000000002</v>
      </c>
      <c r="F69" s="2">
        <v>52.243200000000002</v>
      </c>
      <c r="G69" s="2">
        <v>35.995199999999997</v>
      </c>
      <c r="H69" s="2">
        <v>47.251199999999997</v>
      </c>
      <c r="I69" s="2">
        <v>43.217700000000001</v>
      </c>
    </row>
    <row r="70" spans="1:9" x14ac:dyDescent="0.25">
      <c r="B70">
        <v>3</v>
      </c>
      <c r="C70" s="6">
        <v>27820</v>
      </c>
      <c r="D70" s="1">
        <v>2.3212613548387089</v>
      </c>
      <c r="E70" s="1">
        <v>2.8777384193548388</v>
      </c>
      <c r="F70" s="2">
        <v>49.566900000000004</v>
      </c>
      <c r="G70" s="2">
        <v>57.699599999999997</v>
      </c>
      <c r="H70" s="2">
        <v>32.5503</v>
      </c>
      <c r="I70" s="2">
        <v>65.912100000000009</v>
      </c>
    </row>
    <row r="71" spans="1:9" x14ac:dyDescent="0.25">
      <c r="B71">
        <v>4</v>
      </c>
      <c r="C71" s="6">
        <v>27851</v>
      </c>
      <c r="D71" s="1">
        <v>7.2412623333333324</v>
      </c>
      <c r="E71" s="1">
        <v>7.1860529999999994</v>
      </c>
      <c r="F71" s="2">
        <v>67.698599999999999</v>
      </c>
      <c r="G71" s="2">
        <v>98.8065</v>
      </c>
      <c r="H71" s="2">
        <v>37.281899999999993</v>
      </c>
      <c r="I71" s="2">
        <v>95.612399999999994</v>
      </c>
    </row>
    <row r="72" spans="1:9" x14ac:dyDescent="0.25">
      <c r="B72">
        <v>5</v>
      </c>
      <c r="C72" s="6">
        <v>27881</v>
      </c>
      <c r="D72" s="1">
        <v>11.78711451612903</v>
      </c>
      <c r="E72" s="1">
        <v>11.511319999999998</v>
      </c>
      <c r="F72" s="2">
        <v>42.670499999999997</v>
      </c>
      <c r="G72" s="2">
        <v>116.90130000000001</v>
      </c>
      <c r="H72" s="2">
        <v>4.6151099999999996</v>
      </c>
      <c r="I72" s="2">
        <v>52.968299999999999</v>
      </c>
    </row>
    <row r="73" spans="1:9" x14ac:dyDescent="0.25">
      <c r="B73">
        <v>6</v>
      </c>
      <c r="C73" s="6">
        <v>27912</v>
      </c>
      <c r="D73" s="1">
        <v>14.408996666666667</v>
      </c>
      <c r="E73" s="1">
        <v>13.210142666666664</v>
      </c>
      <c r="F73" s="2">
        <v>40.950299999999999</v>
      </c>
      <c r="G73" s="2">
        <v>83.019300000000001</v>
      </c>
      <c r="H73" s="2">
        <v>3.1279499999999998</v>
      </c>
      <c r="I73" s="2">
        <v>0</v>
      </c>
    </row>
    <row r="74" spans="1:9" x14ac:dyDescent="0.25">
      <c r="B74">
        <v>7</v>
      </c>
      <c r="C74" s="6">
        <v>27942</v>
      </c>
      <c r="D74" s="1">
        <v>15.931564516129031</v>
      </c>
      <c r="E74" s="1">
        <v>14.626951612903225</v>
      </c>
      <c r="F74" s="2">
        <v>52.059899999999999</v>
      </c>
      <c r="G74" s="2">
        <v>144.91799999999998</v>
      </c>
      <c r="H74" s="2">
        <v>2.156142</v>
      </c>
      <c r="I74" s="2">
        <v>19.2315</v>
      </c>
    </row>
    <row r="75" spans="1:9" x14ac:dyDescent="0.25">
      <c r="B75">
        <v>8</v>
      </c>
      <c r="C75" s="6">
        <v>27973</v>
      </c>
      <c r="D75" s="1">
        <v>15.382235483870968</v>
      </c>
      <c r="E75" s="1">
        <v>14.904560967741929</v>
      </c>
      <c r="F75" s="2">
        <v>33.044400000000003</v>
      </c>
      <c r="G75" s="2">
        <v>21.178979999999999</v>
      </c>
      <c r="H75" s="2">
        <v>0</v>
      </c>
      <c r="I75" s="2">
        <v>0</v>
      </c>
    </row>
    <row r="76" spans="1:9" x14ac:dyDescent="0.25">
      <c r="B76">
        <v>9</v>
      </c>
      <c r="C76" s="6">
        <v>28004</v>
      </c>
      <c r="D76" s="1">
        <v>12.715442333333332</v>
      </c>
      <c r="E76" s="1">
        <v>12.900597666666668</v>
      </c>
      <c r="F76" s="2">
        <v>64.6113</v>
      </c>
      <c r="G76" s="2">
        <v>88.326300000000003</v>
      </c>
      <c r="H76" s="2">
        <v>0.83888999999999991</v>
      </c>
      <c r="I76" s="2">
        <v>16.16358</v>
      </c>
    </row>
    <row r="77" spans="1:9" x14ac:dyDescent="0.25">
      <c r="B77">
        <v>10</v>
      </c>
      <c r="C77" s="6">
        <v>28034</v>
      </c>
      <c r="D77" s="1">
        <v>9.8407251612903206</v>
      </c>
      <c r="E77" s="1">
        <v>9.7550016129032251</v>
      </c>
      <c r="F77" s="2">
        <v>189.23820000000001</v>
      </c>
      <c r="G77" s="2">
        <v>311.33640000000003</v>
      </c>
      <c r="H77" s="2">
        <v>66.500756999999993</v>
      </c>
      <c r="I77" s="2">
        <v>253.47149999999999</v>
      </c>
    </row>
    <row r="78" spans="1:9" x14ac:dyDescent="0.25">
      <c r="B78">
        <v>11</v>
      </c>
      <c r="C78" s="6">
        <v>28065</v>
      </c>
      <c r="D78" s="1">
        <v>4.3794523666666665</v>
      </c>
      <c r="E78" s="1">
        <v>4.1088677333333319</v>
      </c>
      <c r="F78" s="2">
        <v>58.724699999999999</v>
      </c>
      <c r="G78" s="2">
        <v>103.5762</v>
      </c>
      <c r="H78" s="2">
        <v>49.4985</v>
      </c>
      <c r="I78" s="2">
        <v>93.393299999999996</v>
      </c>
    </row>
    <row r="79" spans="1:9" x14ac:dyDescent="0.25">
      <c r="B79">
        <v>12</v>
      </c>
      <c r="C79" s="6">
        <v>28095</v>
      </c>
      <c r="D79" s="1">
        <v>1.2193956425806447</v>
      </c>
      <c r="E79" s="1">
        <v>0.28006209354838707</v>
      </c>
      <c r="F79" s="2">
        <v>64.181399999999996</v>
      </c>
      <c r="G79" s="2">
        <v>60.388800000000003</v>
      </c>
      <c r="H79" s="2">
        <v>62.727600000000002</v>
      </c>
      <c r="I79" s="2">
        <v>54.287399999999998</v>
      </c>
    </row>
    <row r="80" spans="1:9" x14ac:dyDescent="0.25">
      <c r="A80">
        <v>1977</v>
      </c>
      <c r="B80">
        <v>1</v>
      </c>
      <c r="C80" s="6">
        <v>28126</v>
      </c>
      <c r="D80" s="1">
        <v>1.629997935483871</v>
      </c>
      <c r="E80" s="1">
        <v>2.4298159677419355</v>
      </c>
      <c r="F80" s="2">
        <v>41.6496</v>
      </c>
      <c r="G80" s="2">
        <v>57.610800000000005</v>
      </c>
      <c r="H80" s="2">
        <v>34.2804</v>
      </c>
      <c r="I80" s="2">
        <v>57.328200000000002</v>
      </c>
    </row>
    <row r="81" spans="1:9" x14ac:dyDescent="0.25">
      <c r="B81">
        <v>2</v>
      </c>
      <c r="C81" s="6">
        <v>28157</v>
      </c>
      <c r="D81" s="1">
        <v>2.884135035714285</v>
      </c>
      <c r="E81" s="1">
        <v>3.2358237657142856</v>
      </c>
      <c r="F81" s="2">
        <v>134.21010000000001</v>
      </c>
      <c r="G81" s="2">
        <v>158.28479999999999</v>
      </c>
      <c r="H81" s="2">
        <v>158.0592</v>
      </c>
      <c r="I81" s="2">
        <v>163.31550000000001</v>
      </c>
    </row>
    <row r="82" spans="1:9" x14ac:dyDescent="0.25">
      <c r="B82">
        <v>3</v>
      </c>
      <c r="C82" s="6">
        <v>28185</v>
      </c>
      <c r="D82" s="1">
        <v>3.0499864193548385</v>
      </c>
      <c r="E82" s="1">
        <v>3.4598335806451623</v>
      </c>
      <c r="F82" s="2">
        <v>54.343199999999996</v>
      </c>
      <c r="G82" s="2">
        <v>59.983200000000004</v>
      </c>
      <c r="H82" s="2">
        <v>40.835699999999996</v>
      </c>
      <c r="I82" s="2">
        <v>57.656399999999998</v>
      </c>
    </row>
    <row r="83" spans="1:9" x14ac:dyDescent="0.25">
      <c r="B83">
        <v>4</v>
      </c>
      <c r="C83" s="6">
        <v>28216</v>
      </c>
      <c r="D83" s="1">
        <v>5.6502865633333332</v>
      </c>
      <c r="E83" s="1">
        <v>5.6341491666666679</v>
      </c>
      <c r="F83" s="2">
        <v>15.673169999999999</v>
      </c>
      <c r="G83" s="2">
        <v>23.793480000000002</v>
      </c>
      <c r="H83" s="2">
        <v>1.0328579999999998</v>
      </c>
      <c r="I83" s="2">
        <v>15.975479999999999</v>
      </c>
    </row>
    <row r="84" spans="1:9" x14ac:dyDescent="0.25">
      <c r="B84">
        <v>5</v>
      </c>
      <c r="C84" s="6">
        <v>28246</v>
      </c>
      <c r="D84" s="1">
        <v>9.8354899999999983</v>
      </c>
      <c r="E84" s="1">
        <v>9.0132874193548371</v>
      </c>
      <c r="F84" s="2">
        <v>45.765000000000001</v>
      </c>
      <c r="G84" s="2">
        <v>66.213000000000008</v>
      </c>
      <c r="H84" s="2">
        <v>2.3750070000000001</v>
      </c>
      <c r="I84" s="2">
        <v>0</v>
      </c>
    </row>
    <row r="85" spans="1:9" x14ac:dyDescent="0.25">
      <c r="B85">
        <v>6</v>
      </c>
      <c r="C85" s="6">
        <v>28277</v>
      </c>
      <c r="D85" s="1">
        <v>14.223109666666668</v>
      </c>
      <c r="E85" s="1">
        <v>13.989294666666666</v>
      </c>
      <c r="F85" s="2">
        <v>57.038699999999999</v>
      </c>
      <c r="G85" s="2">
        <v>79.3917</v>
      </c>
      <c r="H85" s="2">
        <v>4.0703399999999998</v>
      </c>
      <c r="I85" s="2">
        <v>2.7674940000000001</v>
      </c>
    </row>
    <row r="86" spans="1:9" x14ac:dyDescent="0.25">
      <c r="B86">
        <v>7</v>
      </c>
      <c r="C86" s="6">
        <v>28307</v>
      </c>
      <c r="D86" s="1">
        <v>15.774419354838711</v>
      </c>
      <c r="E86" s="1">
        <v>14.509870967741936</v>
      </c>
      <c r="F86" s="2">
        <v>77.685300000000012</v>
      </c>
      <c r="G86" s="2">
        <v>93.252899999999997</v>
      </c>
      <c r="H86" s="2">
        <v>0.47499599999999997</v>
      </c>
      <c r="I86" s="2">
        <v>0</v>
      </c>
    </row>
    <row r="87" spans="1:9" x14ac:dyDescent="0.25">
      <c r="B87">
        <v>8</v>
      </c>
      <c r="C87" s="6">
        <v>28338</v>
      </c>
      <c r="D87" s="1">
        <v>16.092032258064513</v>
      </c>
      <c r="E87" s="1">
        <v>14.879283870967742</v>
      </c>
      <c r="F87" s="2">
        <v>90.405899999999988</v>
      </c>
      <c r="G87" s="2">
        <v>158.72069999999999</v>
      </c>
      <c r="H87" s="2">
        <v>1.396803</v>
      </c>
      <c r="I87" s="2">
        <v>56.319600000000001</v>
      </c>
    </row>
    <row r="88" spans="1:9" x14ac:dyDescent="0.25">
      <c r="B88">
        <v>9</v>
      </c>
      <c r="C88" s="6">
        <v>28369</v>
      </c>
      <c r="D88" s="1">
        <v>11.622892666666665</v>
      </c>
      <c r="E88" s="1">
        <v>11.279531333333333</v>
      </c>
      <c r="F88" s="2">
        <v>53.092799999999997</v>
      </c>
      <c r="G88" s="2">
        <v>124.52820000000001</v>
      </c>
      <c r="H88" s="2">
        <v>0.65738699999999994</v>
      </c>
      <c r="I88" s="2">
        <v>83.823599999999999</v>
      </c>
    </row>
    <row r="89" spans="1:9" x14ac:dyDescent="0.25">
      <c r="B89">
        <v>10</v>
      </c>
      <c r="C89" s="6">
        <v>28399</v>
      </c>
      <c r="D89" s="1">
        <v>8.6656300000000037</v>
      </c>
      <c r="E89" s="1">
        <v>8.5590036451612885</v>
      </c>
      <c r="F89" s="2">
        <v>57.465599999999995</v>
      </c>
      <c r="G89" s="2">
        <v>125.93819999999999</v>
      </c>
      <c r="H89" s="2">
        <v>0.860931</v>
      </c>
      <c r="I89" s="2">
        <v>94.034099999999995</v>
      </c>
    </row>
    <row r="90" spans="1:9" x14ac:dyDescent="0.25">
      <c r="B90">
        <v>11</v>
      </c>
      <c r="C90" s="6">
        <v>28430</v>
      </c>
      <c r="D90" s="1">
        <v>5.8391820000000019</v>
      </c>
      <c r="E90" s="1">
        <v>6.0206516666666676</v>
      </c>
      <c r="F90" s="2">
        <v>60.291300000000007</v>
      </c>
      <c r="G90" s="2">
        <v>113.64869999999999</v>
      </c>
      <c r="H90" s="2">
        <v>20.180820000000001</v>
      </c>
      <c r="I90" s="2">
        <v>102.47369999999999</v>
      </c>
    </row>
    <row r="91" spans="1:9" x14ac:dyDescent="0.25">
      <c r="B91">
        <v>12</v>
      </c>
      <c r="C91" s="6">
        <v>28460</v>
      </c>
      <c r="D91" s="1">
        <v>2.8259403548387096</v>
      </c>
      <c r="E91" s="1">
        <v>2.7552130161290327</v>
      </c>
      <c r="F91" s="2">
        <v>94.068599999999989</v>
      </c>
      <c r="G91" s="2">
        <v>126.92939999999999</v>
      </c>
      <c r="H91" s="2">
        <v>90.884099999999989</v>
      </c>
      <c r="I91" s="2">
        <v>120.71609999999998</v>
      </c>
    </row>
    <row r="92" spans="1:9" x14ac:dyDescent="0.25">
      <c r="A92">
        <v>1978</v>
      </c>
      <c r="B92">
        <v>1</v>
      </c>
      <c r="C92" s="6">
        <v>28491</v>
      </c>
      <c r="D92" s="1">
        <v>-3.5361750322580661</v>
      </c>
      <c r="E92" s="1">
        <v>-3.3281792258064518</v>
      </c>
      <c r="F92" s="2">
        <v>39.054299999999998</v>
      </c>
      <c r="G92" s="2">
        <v>67.292400000000001</v>
      </c>
      <c r="H92" s="2">
        <v>33.180299999999995</v>
      </c>
      <c r="I92" s="2">
        <v>64.814400000000006</v>
      </c>
    </row>
    <row r="93" spans="1:9" x14ac:dyDescent="0.25">
      <c r="B93">
        <v>2</v>
      </c>
      <c r="C93" s="6">
        <v>28522</v>
      </c>
      <c r="D93" s="1">
        <v>1.1105884285714287</v>
      </c>
      <c r="E93" s="1">
        <v>1.7291177857142859</v>
      </c>
      <c r="F93" s="2">
        <v>53.549399999999999</v>
      </c>
      <c r="G93" s="2">
        <v>72.707700000000003</v>
      </c>
      <c r="H93" s="2">
        <v>52.443899999999999</v>
      </c>
      <c r="I93" s="2">
        <v>81.787499999999994</v>
      </c>
    </row>
    <row r="94" spans="1:9" x14ac:dyDescent="0.25">
      <c r="B94">
        <v>3</v>
      </c>
      <c r="C94" s="6">
        <v>28550</v>
      </c>
      <c r="D94" s="1">
        <v>1.7747941612903226</v>
      </c>
      <c r="E94" s="1">
        <v>1.1914820774193549</v>
      </c>
      <c r="F94" s="2">
        <v>66.775800000000004</v>
      </c>
      <c r="G94" s="2">
        <v>84.7971</v>
      </c>
      <c r="H94" s="2">
        <v>40.302</v>
      </c>
      <c r="I94" s="2">
        <v>92.447999999999993</v>
      </c>
    </row>
    <row r="95" spans="1:9" x14ac:dyDescent="0.25">
      <c r="B95">
        <v>4</v>
      </c>
      <c r="C95" s="6">
        <v>28581</v>
      </c>
      <c r="D95" s="1">
        <v>5.4446863333333333</v>
      </c>
      <c r="E95" s="1">
        <v>5.5388486666666656</v>
      </c>
      <c r="F95" s="2">
        <v>28.04055</v>
      </c>
      <c r="G95" s="2">
        <v>34.209000000000003</v>
      </c>
      <c r="H95" s="2">
        <v>1.504122</v>
      </c>
      <c r="I95" s="2">
        <v>11.756159999999999</v>
      </c>
    </row>
    <row r="96" spans="1:9" x14ac:dyDescent="0.25">
      <c r="B96">
        <v>5</v>
      </c>
      <c r="C96" s="6">
        <v>28611</v>
      </c>
      <c r="D96" s="1">
        <v>10.183286129032258</v>
      </c>
      <c r="E96" s="1">
        <v>9.5449096129032238</v>
      </c>
      <c r="F96" s="2">
        <v>36.473400000000005</v>
      </c>
      <c r="G96" s="2">
        <v>73.0428</v>
      </c>
      <c r="H96" s="2">
        <v>3.66534</v>
      </c>
      <c r="I96" s="2">
        <v>8.3897700000000004</v>
      </c>
    </row>
    <row r="97" spans="1:9" x14ac:dyDescent="0.25">
      <c r="B97">
        <v>6</v>
      </c>
      <c r="C97" s="6">
        <v>28642</v>
      </c>
      <c r="D97" s="1">
        <v>13.829476666666666</v>
      </c>
      <c r="E97" s="1">
        <v>12.506785333333335</v>
      </c>
      <c r="F97" s="2">
        <v>26.433060000000001</v>
      </c>
      <c r="G97" s="2">
        <v>24.877559999999999</v>
      </c>
      <c r="H97" s="2">
        <v>2.0148240000000004</v>
      </c>
      <c r="I97" s="2">
        <v>0</v>
      </c>
    </row>
    <row r="98" spans="1:9" x14ac:dyDescent="0.25">
      <c r="B98">
        <v>7</v>
      </c>
      <c r="C98" s="6">
        <v>28672</v>
      </c>
      <c r="D98" s="1">
        <v>18.024835483870969</v>
      </c>
      <c r="E98" s="1">
        <v>16.485609677419358</v>
      </c>
      <c r="F98" s="2">
        <v>12.30288</v>
      </c>
      <c r="G98" s="2">
        <v>13.63092</v>
      </c>
      <c r="H98" s="2">
        <v>0</v>
      </c>
      <c r="I98" s="2">
        <v>0</v>
      </c>
    </row>
    <row r="99" spans="1:9" x14ac:dyDescent="0.25">
      <c r="B99">
        <v>8</v>
      </c>
      <c r="C99" s="6">
        <v>28703</v>
      </c>
      <c r="D99" s="1">
        <v>16.14495161290322</v>
      </c>
      <c r="E99" s="1">
        <v>15.215612903225804</v>
      </c>
      <c r="F99" s="2">
        <v>107.2503</v>
      </c>
      <c r="G99" s="2">
        <v>90.684899999999999</v>
      </c>
      <c r="H99" s="2">
        <v>1.990353</v>
      </c>
      <c r="I99" s="2">
        <v>0</v>
      </c>
    </row>
    <row r="100" spans="1:9" x14ac:dyDescent="0.25">
      <c r="B100">
        <v>9</v>
      </c>
      <c r="C100" s="6">
        <v>28734</v>
      </c>
      <c r="D100" s="1">
        <v>13.668994999999999</v>
      </c>
      <c r="E100" s="1">
        <v>13.295783000000005</v>
      </c>
      <c r="F100" s="2">
        <v>65.395800000000008</v>
      </c>
      <c r="G100" s="2">
        <v>82.953599999999994</v>
      </c>
      <c r="H100" s="2">
        <v>2.519949</v>
      </c>
      <c r="I100" s="2">
        <v>3.6378299999999997</v>
      </c>
    </row>
    <row r="101" spans="1:9" x14ac:dyDescent="0.25">
      <c r="B101">
        <v>10</v>
      </c>
      <c r="C101" s="6">
        <v>28764</v>
      </c>
      <c r="D101" s="1">
        <v>8.7700070967741972</v>
      </c>
      <c r="E101" s="1">
        <v>8.5466980645161303</v>
      </c>
      <c r="F101" s="2">
        <v>45.378</v>
      </c>
      <c r="G101" s="2">
        <v>55.170899999999996</v>
      </c>
      <c r="H101" s="2">
        <v>0.69319800000000009</v>
      </c>
      <c r="I101" s="2">
        <v>19.289159999999999</v>
      </c>
    </row>
    <row r="102" spans="1:9" x14ac:dyDescent="0.25">
      <c r="B102">
        <v>11</v>
      </c>
      <c r="C102" s="6">
        <v>28795</v>
      </c>
      <c r="D102" s="1">
        <v>5.0857417666666676</v>
      </c>
      <c r="E102" s="1">
        <v>4.8153290666666662</v>
      </c>
      <c r="F102" s="2">
        <v>97.818000000000012</v>
      </c>
      <c r="G102" s="2">
        <v>148.44420000000002</v>
      </c>
      <c r="H102" s="2">
        <v>56.381999999999998</v>
      </c>
      <c r="I102" s="2">
        <v>140.3844</v>
      </c>
    </row>
    <row r="103" spans="1:9" x14ac:dyDescent="0.25">
      <c r="B103">
        <v>12</v>
      </c>
      <c r="C103" s="6">
        <v>28825</v>
      </c>
      <c r="D103" s="1">
        <v>4.5522850645161279</v>
      </c>
      <c r="E103" s="1">
        <v>4.5440088129032272</v>
      </c>
      <c r="F103" s="2">
        <v>111.5583</v>
      </c>
      <c r="G103" s="2">
        <v>129.00209999999998</v>
      </c>
      <c r="H103" s="2">
        <v>117.792</v>
      </c>
      <c r="I103" s="2">
        <v>124.40309999999999</v>
      </c>
    </row>
    <row r="104" spans="1:9" x14ac:dyDescent="0.25">
      <c r="A104">
        <v>1979</v>
      </c>
      <c r="B104">
        <v>1</v>
      </c>
      <c r="C104" s="6">
        <v>28856</v>
      </c>
      <c r="D104" s="1">
        <v>3.0188085161290323</v>
      </c>
      <c r="E104" s="1">
        <v>3.0244270967741933</v>
      </c>
      <c r="F104" s="2">
        <v>111.4896</v>
      </c>
      <c r="G104" s="2">
        <v>158.70089999999999</v>
      </c>
      <c r="H104" s="2">
        <v>131.202</v>
      </c>
      <c r="I104" s="2">
        <v>156.24029999999999</v>
      </c>
    </row>
    <row r="105" spans="1:9" x14ac:dyDescent="0.25">
      <c r="B105">
        <v>2</v>
      </c>
      <c r="C105" s="6">
        <v>28887</v>
      </c>
      <c r="D105" s="1">
        <v>0.9191493928571427</v>
      </c>
      <c r="E105" s="1">
        <v>0.87507760714285698</v>
      </c>
      <c r="F105" s="2">
        <v>71.725799999999992</v>
      </c>
      <c r="G105" s="2">
        <v>95.600700000000003</v>
      </c>
      <c r="H105" s="2">
        <v>85.170299999999997</v>
      </c>
      <c r="I105" s="2">
        <v>94.456799999999987</v>
      </c>
    </row>
    <row r="106" spans="1:9" x14ac:dyDescent="0.25">
      <c r="B106">
        <v>3</v>
      </c>
      <c r="C106" s="6">
        <v>28915</v>
      </c>
      <c r="D106" s="1">
        <v>4.0536793432580653</v>
      </c>
      <c r="E106" s="1">
        <v>4.1667029032258061</v>
      </c>
      <c r="F106" s="2">
        <v>77.652299999999997</v>
      </c>
      <c r="G106" s="2">
        <v>87.532499999999999</v>
      </c>
      <c r="H106" s="2">
        <v>56.3703</v>
      </c>
      <c r="I106" s="2">
        <v>108.07170000000001</v>
      </c>
    </row>
    <row r="107" spans="1:9" x14ac:dyDescent="0.25">
      <c r="B107">
        <v>4</v>
      </c>
      <c r="C107" s="6">
        <v>28946</v>
      </c>
      <c r="D107" s="1">
        <v>5.6728866366666653</v>
      </c>
      <c r="E107" s="1">
        <v>6.124849199999999</v>
      </c>
      <c r="F107" s="2">
        <v>23.02713</v>
      </c>
      <c r="G107" s="2">
        <v>15.185790000000001</v>
      </c>
      <c r="H107" s="2">
        <v>0.2135457</v>
      </c>
      <c r="I107" s="2">
        <v>4.46244</v>
      </c>
    </row>
    <row r="108" spans="1:9" x14ac:dyDescent="0.25">
      <c r="B108">
        <v>5</v>
      </c>
      <c r="C108" s="6">
        <v>28976</v>
      </c>
      <c r="D108" s="1">
        <v>8.829441612903226</v>
      </c>
      <c r="E108" s="1">
        <v>8.0891093548387101</v>
      </c>
      <c r="F108" s="2">
        <v>55.649699999999996</v>
      </c>
      <c r="G108" s="2">
        <v>48.507899999999999</v>
      </c>
      <c r="H108" s="2">
        <v>3.26328</v>
      </c>
      <c r="I108" s="2">
        <v>0</v>
      </c>
    </row>
    <row r="109" spans="1:9" x14ac:dyDescent="0.25">
      <c r="B109">
        <v>6</v>
      </c>
      <c r="C109" s="6">
        <v>29007</v>
      </c>
      <c r="D109" s="1">
        <v>13.822884333333333</v>
      </c>
      <c r="E109" s="1">
        <v>12.646490666666669</v>
      </c>
      <c r="F109" s="2">
        <v>48.298199999999994</v>
      </c>
      <c r="G109" s="2">
        <v>49.768799999999999</v>
      </c>
      <c r="H109" s="2">
        <v>6.7182000000000004</v>
      </c>
      <c r="I109" s="2">
        <v>0</v>
      </c>
    </row>
    <row r="110" spans="1:9" x14ac:dyDescent="0.25">
      <c r="B110">
        <v>7</v>
      </c>
      <c r="C110" s="6">
        <v>29037</v>
      </c>
      <c r="D110" s="1">
        <v>16.320551612903227</v>
      </c>
      <c r="E110" s="1">
        <v>15.276145161290323</v>
      </c>
      <c r="F110" s="2">
        <v>78.078599999999994</v>
      </c>
      <c r="G110" s="2">
        <v>153.66569999999999</v>
      </c>
      <c r="H110" s="2">
        <v>0.42847200000000002</v>
      </c>
      <c r="I110" s="2">
        <v>7.5672000000000006</v>
      </c>
    </row>
    <row r="111" spans="1:9" x14ac:dyDescent="0.25">
      <c r="B111">
        <v>8</v>
      </c>
      <c r="C111" s="6">
        <v>29068</v>
      </c>
      <c r="D111" s="1">
        <v>16.012364516129033</v>
      </c>
      <c r="E111" s="1">
        <v>15.397335483870965</v>
      </c>
      <c r="F111" s="2">
        <v>115.00800000000001</v>
      </c>
      <c r="G111" s="2">
        <v>164.0376</v>
      </c>
      <c r="H111" s="2">
        <v>2.1376169999999997</v>
      </c>
      <c r="I111" s="2">
        <v>70.689300000000003</v>
      </c>
    </row>
    <row r="112" spans="1:9" x14ac:dyDescent="0.25">
      <c r="B112">
        <v>9</v>
      </c>
      <c r="C112" s="6">
        <v>29099</v>
      </c>
      <c r="D112" s="1">
        <v>12.322579333333335</v>
      </c>
      <c r="E112" s="1">
        <v>11.552414333333333</v>
      </c>
      <c r="F112" s="2">
        <v>100.0476</v>
      </c>
      <c r="G112" s="2">
        <v>137.0103</v>
      </c>
      <c r="H112" s="2">
        <v>0.58079400000000003</v>
      </c>
      <c r="I112" s="2">
        <v>80.973600000000005</v>
      </c>
    </row>
    <row r="113" spans="1:9" x14ac:dyDescent="0.25">
      <c r="B113">
        <v>10</v>
      </c>
      <c r="C113" s="6">
        <v>29129</v>
      </c>
      <c r="D113" s="1">
        <v>8.9950325806451641</v>
      </c>
      <c r="E113" s="1">
        <v>8.5153929032258073</v>
      </c>
      <c r="F113" s="2">
        <v>76.629600000000011</v>
      </c>
      <c r="G113" s="2">
        <v>132.40109999999999</v>
      </c>
      <c r="H113" s="2">
        <v>30.508800000000001</v>
      </c>
      <c r="I113" s="2">
        <v>102.8895</v>
      </c>
    </row>
    <row r="114" spans="1:9" x14ac:dyDescent="0.25">
      <c r="B114">
        <v>11</v>
      </c>
      <c r="C114" s="6">
        <v>29160</v>
      </c>
      <c r="D114" s="1">
        <v>3.3834041000000008</v>
      </c>
      <c r="E114" s="1">
        <v>2.8386507000000014</v>
      </c>
      <c r="F114" s="2">
        <v>126.48749999999998</v>
      </c>
      <c r="G114" s="2">
        <v>136.4451</v>
      </c>
      <c r="H114" s="2">
        <v>119.5779</v>
      </c>
      <c r="I114" s="2">
        <v>122.28150000000001</v>
      </c>
    </row>
    <row r="115" spans="1:9" x14ac:dyDescent="0.25">
      <c r="B115">
        <v>12</v>
      </c>
      <c r="C115" s="6">
        <v>29190</v>
      </c>
      <c r="D115" s="1">
        <v>-1.2096392935483868</v>
      </c>
      <c r="E115" s="1">
        <v>-1.2006623870967743</v>
      </c>
      <c r="F115" s="2">
        <v>90.729900000000001</v>
      </c>
      <c r="G115" s="2">
        <v>113.2317</v>
      </c>
      <c r="H115" s="2">
        <v>81.361199999999997</v>
      </c>
      <c r="I115" s="2">
        <v>107.19959999999999</v>
      </c>
    </row>
    <row r="116" spans="1:9" x14ac:dyDescent="0.25">
      <c r="A116">
        <v>1980</v>
      </c>
      <c r="B116">
        <v>1</v>
      </c>
      <c r="C116" s="6">
        <v>29221</v>
      </c>
      <c r="D116" s="1">
        <v>1.3276422258064515</v>
      </c>
      <c r="E116" s="1">
        <v>1.9946983548387096</v>
      </c>
      <c r="F116" s="2">
        <v>44.9529</v>
      </c>
      <c r="G116" s="2">
        <v>106.6845</v>
      </c>
      <c r="H116" s="2">
        <v>83.585700000000003</v>
      </c>
      <c r="I116" s="2">
        <v>107.9178</v>
      </c>
    </row>
    <row r="117" spans="1:9" x14ac:dyDescent="0.25">
      <c r="B117">
        <v>2</v>
      </c>
      <c r="C117" s="6">
        <v>29252</v>
      </c>
      <c r="D117" s="1">
        <v>3.681280931034483</v>
      </c>
      <c r="E117" s="1">
        <v>3.6552073448275864</v>
      </c>
      <c r="F117" s="2">
        <v>80.026199999999989</v>
      </c>
      <c r="G117" s="2">
        <v>117.08250000000001</v>
      </c>
      <c r="H117" s="2">
        <v>85.450199999999995</v>
      </c>
      <c r="I117" s="2">
        <v>119.1189</v>
      </c>
    </row>
    <row r="118" spans="1:9" x14ac:dyDescent="0.25">
      <c r="B118">
        <v>3</v>
      </c>
      <c r="C118" s="6">
        <v>29281</v>
      </c>
      <c r="D118" s="1">
        <v>5.4716277419354835</v>
      </c>
      <c r="E118" s="1">
        <v>5.2660258064516121</v>
      </c>
      <c r="F118" s="2">
        <v>32.5488</v>
      </c>
      <c r="G118" s="2">
        <v>86.272500000000008</v>
      </c>
      <c r="H118" s="2">
        <v>11.174399999999999</v>
      </c>
      <c r="I118" s="2">
        <v>85.784400000000005</v>
      </c>
    </row>
    <row r="119" spans="1:9" x14ac:dyDescent="0.25">
      <c r="B119">
        <v>4</v>
      </c>
      <c r="C119" s="6">
        <v>29312</v>
      </c>
      <c r="D119" s="1">
        <v>7.2180286666666671</v>
      </c>
      <c r="E119" s="1">
        <v>6.983413333333333</v>
      </c>
      <c r="F119" s="2">
        <v>81.1614</v>
      </c>
      <c r="G119" s="2">
        <v>131.29830000000001</v>
      </c>
      <c r="H119" s="2">
        <v>33.810599999999994</v>
      </c>
      <c r="I119" s="2">
        <v>121.6371</v>
      </c>
    </row>
    <row r="120" spans="1:9" x14ac:dyDescent="0.25">
      <c r="B120">
        <v>5</v>
      </c>
      <c r="C120" s="6">
        <v>29342</v>
      </c>
      <c r="D120" s="1">
        <v>10.390999999999998</v>
      </c>
      <c r="E120" s="1">
        <v>9.696297741935485</v>
      </c>
      <c r="F120" s="2">
        <v>34.6785</v>
      </c>
      <c r="G120" s="2">
        <v>34.562999999999995</v>
      </c>
      <c r="H120" s="2">
        <v>2.5348139999999999</v>
      </c>
      <c r="I120" s="2">
        <v>0</v>
      </c>
    </row>
    <row r="121" spans="1:9" x14ac:dyDescent="0.25">
      <c r="B121">
        <v>6</v>
      </c>
      <c r="C121" s="6">
        <v>29373</v>
      </c>
      <c r="D121" s="1">
        <v>14.463310000000002</v>
      </c>
      <c r="E121" s="1">
        <v>13.753451999999998</v>
      </c>
      <c r="F121" s="2">
        <v>95.379900000000006</v>
      </c>
      <c r="G121" s="2">
        <v>95.866500000000002</v>
      </c>
      <c r="H121" s="2">
        <v>10.554869999999999</v>
      </c>
      <c r="I121" s="2">
        <v>0</v>
      </c>
    </row>
    <row r="122" spans="1:9" x14ac:dyDescent="0.25">
      <c r="B122">
        <v>7</v>
      </c>
      <c r="C122" s="6">
        <v>29403</v>
      </c>
      <c r="D122" s="1">
        <v>17.652664516129033</v>
      </c>
      <c r="E122" s="1">
        <v>16.682683870967743</v>
      </c>
      <c r="F122" s="2">
        <v>50.194800000000001</v>
      </c>
      <c r="G122" s="2">
        <v>15.66414</v>
      </c>
      <c r="H122" s="2">
        <v>0</v>
      </c>
      <c r="I122" s="2">
        <v>0</v>
      </c>
    </row>
    <row r="123" spans="1:9" x14ac:dyDescent="0.25">
      <c r="B123">
        <v>8</v>
      </c>
      <c r="C123" s="6">
        <v>29434</v>
      </c>
      <c r="D123" s="1">
        <v>17.227216129032257</v>
      </c>
      <c r="E123" s="1">
        <v>16.305129032258062</v>
      </c>
      <c r="F123" s="2">
        <v>34.437899999999999</v>
      </c>
      <c r="G123" s="2">
        <v>62.870400000000004</v>
      </c>
      <c r="H123" s="2">
        <v>0.24189719999999998</v>
      </c>
      <c r="I123" s="2">
        <v>0</v>
      </c>
    </row>
    <row r="124" spans="1:9" x14ac:dyDescent="0.25">
      <c r="B124">
        <v>9</v>
      </c>
      <c r="C124" s="6">
        <v>29465</v>
      </c>
      <c r="D124" s="1">
        <v>13.936923333333338</v>
      </c>
      <c r="E124" s="1">
        <v>13.437336666666665</v>
      </c>
      <c r="F124" s="2">
        <v>43.455600000000004</v>
      </c>
      <c r="G124" s="2">
        <v>67.796099999999996</v>
      </c>
      <c r="H124" s="2">
        <v>0.56376900000000008</v>
      </c>
      <c r="I124" s="2">
        <v>0</v>
      </c>
    </row>
    <row r="125" spans="1:9" x14ac:dyDescent="0.25">
      <c r="B125">
        <v>10</v>
      </c>
      <c r="C125" s="6">
        <v>29495</v>
      </c>
      <c r="D125" s="1">
        <v>7.1773251612903204</v>
      </c>
      <c r="E125" s="1">
        <v>7.5397364516129031</v>
      </c>
      <c r="F125" s="2">
        <v>68.452799999999996</v>
      </c>
      <c r="G125" s="2">
        <v>79.272300000000001</v>
      </c>
      <c r="H125" s="2">
        <v>1.3304969999999998</v>
      </c>
      <c r="I125" s="2">
        <v>17.658930000000002</v>
      </c>
    </row>
    <row r="126" spans="1:9" x14ac:dyDescent="0.25">
      <c r="B126">
        <v>11</v>
      </c>
      <c r="C126" s="6">
        <v>29526</v>
      </c>
      <c r="D126" s="1">
        <v>3.6311048999999991</v>
      </c>
      <c r="E126" s="1">
        <v>3.7350308999999995</v>
      </c>
      <c r="F126" s="2">
        <v>5.1265800000000006</v>
      </c>
      <c r="G126" s="2">
        <v>19.859909999999999</v>
      </c>
      <c r="H126" s="2">
        <v>0</v>
      </c>
      <c r="I126" s="2">
        <v>8.9394000000000009</v>
      </c>
    </row>
    <row r="127" spans="1:9" x14ac:dyDescent="0.25">
      <c r="B127">
        <v>12</v>
      </c>
      <c r="C127" s="6">
        <v>29556</v>
      </c>
      <c r="D127" s="1">
        <v>0.54605450322580651</v>
      </c>
      <c r="E127" s="1">
        <v>0.73282677741935476</v>
      </c>
      <c r="F127" s="2">
        <v>26.295570000000001</v>
      </c>
      <c r="G127" s="2">
        <v>49.220700000000001</v>
      </c>
      <c r="H127" s="2">
        <v>0.37845600000000001</v>
      </c>
      <c r="I127" s="2">
        <v>40.4664</v>
      </c>
    </row>
    <row r="128" spans="1:9" x14ac:dyDescent="0.25">
      <c r="A128">
        <v>1981</v>
      </c>
      <c r="B128">
        <v>1</v>
      </c>
      <c r="C128" s="6">
        <v>29587</v>
      </c>
      <c r="D128" s="1">
        <v>-1.6981412935483879</v>
      </c>
      <c r="E128" s="1">
        <v>-2.0900019161290322</v>
      </c>
      <c r="F128" s="2">
        <v>27.909929999999999</v>
      </c>
      <c r="G128" s="2">
        <v>58.058700000000002</v>
      </c>
      <c r="H128" s="2">
        <v>4.4371200000000002</v>
      </c>
      <c r="I128" s="2">
        <v>56.224499999999999</v>
      </c>
    </row>
    <row r="129" spans="1:9" x14ac:dyDescent="0.25">
      <c r="B129">
        <v>2</v>
      </c>
      <c r="C129" s="6">
        <v>29618</v>
      </c>
      <c r="D129" s="1">
        <v>0.18033542857142845</v>
      </c>
      <c r="E129" s="1">
        <v>0.62206157142857155</v>
      </c>
      <c r="F129" s="2">
        <v>67.350000000000009</v>
      </c>
      <c r="G129" s="2">
        <v>55.445399999999999</v>
      </c>
      <c r="H129" s="2">
        <v>62.229300000000002</v>
      </c>
      <c r="I129" s="2">
        <v>70.091700000000003</v>
      </c>
    </row>
    <row r="130" spans="1:9" x14ac:dyDescent="0.25">
      <c r="B130">
        <v>3</v>
      </c>
      <c r="C130" s="6">
        <v>29646</v>
      </c>
      <c r="D130" s="1">
        <v>3.0765017516129034</v>
      </c>
      <c r="E130" s="1">
        <v>3.1983101580645164</v>
      </c>
      <c r="F130" s="2">
        <v>35.894399999999997</v>
      </c>
      <c r="G130" s="2">
        <v>59.0946</v>
      </c>
      <c r="H130" s="2">
        <v>25.100820000000002</v>
      </c>
      <c r="I130" s="2">
        <v>68.911799999999999</v>
      </c>
    </row>
    <row r="131" spans="1:9" x14ac:dyDescent="0.25">
      <c r="B131">
        <v>4</v>
      </c>
      <c r="C131" s="6">
        <v>29677</v>
      </c>
      <c r="D131" s="1">
        <v>8.6045923333333327</v>
      </c>
      <c r="E131" s="1">
        <v>8.5219269999999998</v>
      </c>
      <c r="F131" s="2">
        <v>77.148599999999988</v>
      </c>
      <c r="G131" s="2">
        <v>131.73480000000001</v>
      </c>
      <c r="H131" s="2">
        <v>42.125700000000002</v>
      </c>
      <c r="I131" s="2">
        <v>124.6737</v>
      </c>
    </row>
    <row r="132" spans="1:9" x14ac:dyDescent="0.25">
      <c r="B132">
        <v>5</v>
      </c>
      <c r="C132" s="6">
        <v>29707</v>
      </c>
      <c r="D132" s="1">
        <v>10.580347741935485</v>
      </c>
      <c r="E132" s="1">
        <v>9.6178887096774179</v>
      </c>
      <c r="F132" s="2">
        <v>1.836522</v>
      </c>
      <c r="G132" s="2">
        <v>4.5250199999999996</v>
      </c>
      <c r="H132" s="2">
        <v>0</v>
      </c>
      <c r="I132" s="2">
        <v>0</v>
      </c>
    </row>
    <row r="133" spans="1:9" x14ac:dyDescent="0.25">
      <c r="B133">
        <v>6</v>
      </c>
      <c r="C133" s="6">
        <v>29738</v>
      </c>
      <c r="D133" s="1">
        <v>13.416107</v>
      </c>
      <c r="E133" s="1">
        <v>12.615372666666669</v>
      </c>
      <c r="F133" s="2">
        <v>46.518600000000006</v>
      </c>
      <c r="G133" s="2">
        <v>84.360299999999995</v>
      </c>
      <c r="H133" s="2">
        <v>3.0171899999999998</v>
      </c>
      <c r="I133" s="2">
        <v>0</v>
      </c>
    </row>
    <row r="134" spans="1:9" x14ac:dyDescent="0.25">
      <c r="B134">
        <v>7</v>
      </c>
      <c r="C134" s="6">
        <v>29768</v>
      </c>
      <c r="D134" s="1">
        <v>16.059522580645162</v>
      </c>
      <c r="E134" s="1">
        <v>15.306603225806452</v>
      </c>
      <c r="F134" s="2">
        <v>72.758099999999999</v>
      </c>
      <c r="G134" s="2">
        <v>72.214800000000011</v>
      </c>
      <c r="H134" s="2">
        <v>3.53931</v>
      </c>
      <c r="I134" s="2">
        <v>0</v>
      </c>
    </row>
    <row r="135" spans="1:9" x14ac:dyDescent="0.25">
      <c r="B135">
        <v>8</v>
      </c>
      <c r="C135" s="6">
        <v>29799</v>
      </c>
      <c r="D135" s="1">
        <v>15.819690322580644</v>
      </c>
      <c r="E135" s="1">
        <v>15.168235483870969</v>
      </c>
      <c r="F135" s="2">
        <v>74.712000000000003</v>
      </c>
      <c r="G135" s="2">
        <v>118.7457</v>
      </c>
      <c r="H135" s="2">
        <v>0</v>
      </c>
      <c r="I135" s="2">
        <v>0</v>
      </c>
    </row>
    <row r="136" spans="1:9" x14ac:dyDescent="0.25">
      <c r="B136">
        <v>9</v>
      </c>
      <c r="C136" s="6">
        <v>29830</v>
      </c>
      <c r="D136" s="1">
        <v>13.30677666666667</v>
      </c>
      <c r="E136" s="1">
        <v>12.802389999999999</v>
      </c>
      <c r="F136" s="2">
        <v>114.018</v>
      </c>
      <c r="G136" s="2">
        <v>94.593299999999999</v>
      </c>
      <c r="H136" s="2">
        <v>1.4144220000000001</v>
      </c>
      <c r="I136" s="2">
        <v>10.435230000000001</v>
      </c>
    </row>
    <row r="137" spans="1:9" x14ac:dyDescent="0.25">
      <c r="B137">
        <v>10</v>
      </c>
      <c r="C137" s="6">
        <v>29860</v>
      </c>
      <c r="D137" s="1">
        <v>9.3942316129032246</v>
      </c>
      <c r="E137" s="1">
        <v>9.3586206451612899</v>
      </c>
      <c r="F137" s="2">
        <v>13.698</v>
      </c>
      <c r="G137" s="2">
        <v>67.444499999999991</v>
      </c>
      <c r="H137" s="2">
        <v>0.162159</v>
      </c>
      <c r="I137" s="2">
        <v>41.715900000000005</v>
      </c>
    </row>
    <row r="138" spans="1:9" x14ac:dyDescent="0.25">
      <c r="B138">
        <v>11</v>
      </c>
      <c r="C138" s="6">
        <v>29891</v>
      </c>
      <c r="D138" s="1">
        <v>4.6534069333333328</v>
      </c>
      <c r="E138" s="1">
        <v>4.3532108000000003</v>
      </c>
      <c r="F138" s="2">
        <v>9.9263699999999986</v>
      </c>
      <c r="G138" s="2">
        <v>51.485100000000003</v>
      </c>
      <c r="H138" s="2">
        <v>0.25432500000000002</v>
      </c>
      <c r="I138" s="2">
        <v>31.592999999999996</v>
      </c>
    </row>
    <row r="139" spans="1:9" x14ac:dyDescent="0.25">
      <c r="B139">
        <v>12</v>
      </c>
      <c r="C139" s="6">
        <v>29921</v>
      </c>
      <c r="D139" s="1">
        <v>3.7958068064516133</v>
      </c>
      <c r="E139" s="1">
        <v>3.9241691774193552</v>
      </c>
      <c r="F139" s="2">
        <v>59.764500000000005</v>
      </c>
      <c r="G139" s="2">
        <v>76.322999999999993</v>
      </c>
      <c r="H139" s="2">
        <v>0.72306599999999999</v>
      </c>
      <c r="I139" s="2">
        <v>71.334000000000003</v>
      </c>
    </row>
    <row r="140" spans="1:9" x14ac:dyDescent="0.25">
      <c r="A140">
        <v>1982</v>
      </c>
      <c r="B140">
        <v>1</v>
      </c>
      <c r="C140" s="6">
        <v>29952</v>
      </c>
      <c r="D140" s="1">
        <v>1.5647547096774193</v>
      </c>
      <c r="E140" s="1">
        <v>2.0391259677419353</v>
      </c>
      <c r="F140" s="2">
        <v>68.135100000000008</v>
      </c>
      <c r="G140" s="2">
        <v>74.570999999999998</v>
      </c>
      <c r="H140" s="2">
        <v>57.689399999999999</v>
      </c>
      <c r="I140" s="2">
        <v>68.552700000000002</v>
      </c>
    </row>
    <row r="141" spans="1:9" x14ac:dyDescent="0.25">
      <c r="B141">
        <v>2</v>
      </c>
      <c r="C141" s="6">
        <v>29983</v>
      </c>
      <c r="D141" s="1">
        <v>-0.26672431785714307</v>
      </c>
      <c r="E141" s="1">
        <v>0.24877532142857134</v>
      </c>
      <c r="F141" s="2">
        <v>76.84320000000001</v>
      </c>
      <c r="G141" s="2">
        <v>98.108699999999999</v>
      </c>
      <c r="H141" s="2">
        <v>71.769899999999993</v>
      </c>
      <c r="I141" s="2">
        <v>103.62869999999999</v>
      </c>
    </row>
    <row r="142" spans="1:9" x14ac:dyDescent="0.25">
      <c r="B142">
        <v>3</v>
      </c>
      <c r="C142" s="6">
        <v>30011</v>
      </c>
      <c r="D142" s="1">
        <v>5.4630299999999998</v>
      </c>
      <c r="E142" s="1">
        <v>5.4128512903225809</v>
      </c>
      <c r="F142" s="2">
        <v>19.965689999999999</v>
      </c>
      <c r="G142" s="2">
        <v>24.69228</v>
      </c>
      <c r="H142" s="2">
        <v>8.4977400000000003</v>
      </c>
      <c r="I142" s="2">
        <v>38.608199999999997</v>
      </c>
    </row>
    <row r="143" spans="1:9" x14ac:dyDescent="0.25">
      <c r="B143">
        <v>4</v>
      </c>
      <c r="C143" s="6">
        <v>30042</v>
      </c>
      <c r="D143" s="1">
        <v>11.152887666666668</v>
      </c>
      <c r="E143" s="1">
        <v>11.401800999999999</v>
      </c>
      <c r="F143" s="2">
        <v>19.06278</v>
      </c>
      <c r="G143" s="2">
        <v>48.505200000000002</v>
      </c>
      <c r="H143" s="2">
        <v>1.8974669999999998</v>
      </c>
      <c r="I143" s="2">
        <v>48.463500000000003</v>
      </c>
    </row>
    <row r="144" spans="1:9" x14ac:dyDescent="0.25">
      <c r="B144">
        <v>5</v>
      </c>
      <c r="C144" s="6">
        <v>30072</v>
      </c>
      <c r="D144" s="1">
        <v>10.991997741935485</v>
      </c>
      <c r="E144" s="1">
        <v>10.508327419354838</v>
      </c>
      <c r="F144" s="2">
        <v>21.625410000000002</v>
      </c>
      <c r="G144" s="2">
        <v>54.936599999999999</v>
      </c>
      <c r="H144" s="2">
        <v>0.86060099999999995</v>
      </c>
      <c r="I144" s="2">
        <v>4.0418100000000008</v>
      </c>
    </row>
    <row r="145" spans="1:9" x14ac:dyDescent="0.25">
      <c r="B145">
        <v>6</v>
      </c>
      <c r="C145" s="6">
        <v>30103</v>
      </c>
      <c r="D145" s="1">
        <v>16.556573333333333</v>
      </c>
      <c r="E145" s="1">
        <v>15.294505333333332</v>
      </c>
      <c r="F145" s="2">
        <v>42.221400000000003</v>
      </c>
      <c r="G145" s="2">
        <v>41.744999999999997</v>
      </c>
      <c r="H145" s="2">
        <v>3.5163899999999999</v>
      </c>
      <c r="I145" s="2">
        <v>0</v>
      </c>
    </row>
    <row r="146" spans="1:9" x14ac:dyDescent="0.25">
      <c r="B146">
        <v>7</v>
      </c>
      <c r="C146" s="6">
        <v>30133</v>
      </c>
      <c r="D146" s="1">
        <v>17.920409677419357</v>
      </c>
      <c r="E146" s="1">
        <v>16.20916129032258</v>
      </c>
      <c r="F146" s="2">
        <v>59.108400000000003</v>
      </c>
      <c r="G146" s="2">
        <v>102.2505</v>
      </c>
      <c r="H146" s="2">
        <v>3.56793</v>
      </c>
      <c r="I146" s="2">
        <v>8.979750000000001</v>
      </c>
    </row>
    <row r="147" spans="1:9" x14ac:dyDescent="0.25">
      <c r="B147">
        <v>8</v>
      </c>
      <c r="C147" s="6">
        <v>30164</v>
      </c>
      <c r="D147" s="1">
        <v>15.549177419354841</v>
      </c>
      <c r="E147" s="1">
        <v>15.161103225806452</v>
      </c>
      <c r="F147" s="2">
        <v>117.5304</v>
      </c>
      <c r="G147" s="2">
        <v>154.78890000000001</v>
      </c>
      <c r="H147" s="2">
        <v>1.129365</v>
      </c>
      <c r="I147" s="2">
        <v>0</v>
      </c>
    </row>
    <row r="148" spans="1:9" x14ac:dyDescent="0.25">
      <c r="B148">
        <v>9</v>
      </c>
      <c r="C148" s="6">
        <v>30195</v>
      </c>
      <c r="D148" s="1">
        <v>13.706132000000002</v>
      </c>
      <c r="E148" s="1">
        <v>13.466336333333334</v>
      </c>
      <c r="F148" s="2">
        <v>11.00409</v>
      </c>
      <c r="G148" s="2">
        <v>52.491900000000001</v>
      </c>
      <c r="H148" s="2">
        <v>0.1152054</v>
      </c>
      <c r="I148" s="2">
        <v>12.352350000000001</v>
      </c>
    </row>
    <row r="149" spans="1:9" x14ac:dyDescent="0.25">
      <c r="B149">
        <v>10</v>
      </c>
      <c r="C149" s="6">
        <v>30225</v>
      </c>
      <c r="D149" s="1">
        <v>8.5700551612903251</v>
      </c>
      <c r="E149" s="1">
        <v>8.2493329032258043</v>
      </c>
      <c r="F149" s="2">
        <v>106.7931</v>
      </c>
      <c r="G149" s="2">
        <v>146.4564</v>
      </c>
      <c r="H149" s="2">
        <v>24.511559999999999</v>
      </c>
      <c r="I149" s="2">
        <v>113.655</v>
      </c>
    </row>
    <row r="150" spans="1:9" x14ac:dyDescent="0.25">
      <c r="B150">
        <v>11</v>
      </c>
      <c r="C150" s="6">
        <v>30256</v>
      </c>
      <c r="D150" s="1">
        <v>3.3233475199999991</v>
      </c>
      <c r="E150" s="1">
        <v>3.5717148799999996</v>
      </c>
      <c r="F150" s="2">
        <v>32.913899999999998</v>
      </c>
      <c r="G150" s="2">
        <v>66.82589999999999</v>
      </c>
      <c r="H150" s="2">
        <v>20.991329999999998</v>
      </c>
      <c r="I150" s="2">
        <v>58.442999999999998</v>
      </c>
    </row>
    <row r="151" spans="1:9" x14ac:dyDescent="0.25">
      <c r="B151">
        <v>12</v>
      </c>
      <c r="C151" s="6">
        <v>30286</v>
      </c>
      <c r="D151" s="1">
        <v>3.2838576129032253</v>
      </c>
      <c r="E151" s="1">
        <v>3.5645262419354835</v>
      </c>
      <c r="F151" s="2">
        <v>49.350900000000003</v>
      </c>
      <c r="G151" s="2">
        <v>66.048000000000002</v>
      </c>
      <c r="H151" s="2">
        <v>44.1768</v>
      </c>
      <c r="I151" s="2">
        <v>61.6143</v>
      </c>
    </row>
    <row r="152" spans="1:9" x14ac:dyDescent="0.25">
      <c r="A152">
        <v>1983</v>
      </c>
      <c r="B152">
        <v>1</v>
      </c>
      <c r="C152" s="6">
        <v>30317</v>
      </c>
      <c r="D152" s="1">
        <v>2.8209259967741929</v>
      </c>
      <c r="E152" s="1">
        <v>2.9695670645161298</v>
      </c>
      <c r="F152" s="2">
        <v>85.404600000000002</v>
      </c>
      <c r="G152" s="2">
        <v>153.08580000000001</v>
      </c>
      <c r="H152" s="2">
        <v>82.435200000000009</v>
      </c>
      <c r="I152" s="2">
        <v>154.66229999999999</v>
      </c>
    </row>
    <row r="153" spans="1:9" x14ac:dyDescent="0.25">
      <c r="B153">
        <v>2</v>
      </c>
      <c r="C153" s="6">
        <v>30348</v>
      </c>
      <c r="D153" s="1">
        <v>2.4733292499999995</v>
      </c>
      <c r="E153" s="1">
        <v>3.137329260714286</v>
      </c>
      <c r="F153" s="2">
        <v>91.226700000000008</v>
      </c>
      <c r="G153" s="2">
        <v>148.62209999999999</v>
      </c>
      <c r="H153" s="2">
        <v>101.50500000000001</v>
      </c>
      <c r="I153" s="2">
        <v>146.7252</v>
      </c>
    </row>
    <row r="154" spans="1:9" x14ac:dyDescent="0.25">
      <c r="B154">
        <v>3</v>
      </c>
      <c r="C154" s="6">
        <v>30376</v>
      </c>
      <c r="D154" s="1">
        <v>2.8352417096774198</v>
      </c>
      <c r="E154" s="1">
        <v>3.1275098387096771</v>
      </c>
      <c r="F154" s="2">
        <v>55.314900000000002</v>
      </c>
      <c r="G154" s="2">
        <v>64.367399999999989</v>
      </c>
      <c r="H154" s="2">
        <v>49.094999999999999</v>
      </c>
      <c r="I154" s="2">
        <v>65.099399999999989</v>
      </c>
    </row>
    <row r="155" spans="1:9" x14ac:dyDescent="0.25">
      <c r="B155">
        <v>4</v>
      </c>
      <c r="C155" s="6">
        <v>30407</v>
      </c>
      <c r="D155" s="1">
        <v>7.3128300000000017</v>
      </c>
      <c r="E155" s="1">
        <v>7.2923886666666657</v>
      </c>
      <c r="F155" s="2">
        <v>61.528799999999997</v>
      </c>
      <c r="G155" s="2">
        <v>44.755800000000001</v>
      </c>
      <c r="H155" s="2">
        <v>22.808969999999999</v>
      </c>
      <c r="I155" s="2">
        <v>28.15626</v>
      </c>
    </row>
    <row r="156" spans="1:9" x14ac:dyDescent="0.25">
      <c r="B156">
        <v>5</v>
      </c>
      <c r="C156" s="6">
        <v>30437</v>
      </c>
      <c r="D156" s="1">
        <v>10.341250322580645</v>
      </c>
      <c r="E156" s="1">
        <v>10.711795806451613</v>
      </c>
      <c r="F156" s="2">
        <v>46.976700000000001</v>
      </c>
      <c r="G156" s="2">
        <v>31.712700000000002</v>
      </c>
      <c r="H156" s="2">
        <v>3.6430500000000001</v>
      </c>
      <c r="I156" s="2">
        <v>0</v>
      </c>
    </row>
    <row r="157" spans="1:9" x14ac:dyDescent="0.25">
      <c r="B157">
        <v>6</v>
      </c>
      <c r="C157" s="6">
        <v>30468</v>
      </c>
      <c r="D157" s="1">
        <v>13.446566666666666</v>
      </c>
      <c r="E157" s="1">
        <v>12.815610000000001</v>
      </c>
      <c r="F157" s="2">
        <v>62.955899999999993</v>
      </c>
      <c r="G157" s="2">
        <v>57.765599999999999</v>
      </c>
      <c r="H157" s="2">
        <v>2.3026620000000002</v>
      </c>
      <c r="I157" s="2">
        <v>3.0237000000000003</v>
      </c>
    </row>
    <row r="158" spans="1:9" x14ac:dyDescent="0.25">
      <c r="B158">
        <v>7</v>
      </c>
      <c r="C158" s="6">
        <v>30498</v>
      </c>
      <c r="D158" s="1">
        <v>17.289219354838711</v>
      </c>
      <c r="E158" s="1">
        <v>17.117196774193548</v>
      </c>
      <c r="F158" s="2">
        <v>46.746000000000002</v>
      </c>
      <c r="G158" s="2">
        <v>44.585999999999999</v>
      </c>
      <c r="H158" s="2">
        <v>0.39113400000000004</v>
      </c>
      <c r="I158" s="2">
        <v>0</v>
      </c>
    </row>
    <row r="159" spans="1:9" x14ac:dyDescent="0.25">
      <c r="B159">
        <v>8</v>
      </c>
      <c r="C159" s="6">
        <v>30529</v>
      </c>
      <c r="D159" s="1">
        <v>15.837193548387098</v>
      </c>
      <c r="E159" s="1">
        <v>14.958980645161287</v>
      </c>
      <c r="F159" s="2">
        <v>103.80030000000001</v>
      </c>
      <c r="G159" s="2">
        <v>157.833</v>
      </c>
      <c r="H159" s="2">
        <v>1.206243</v>
      </c>
      <c r="I159" s="2">
        <v>26.21772</v>
      </c>
    </row>
    <row r="160" spans="1:9" x14ac:dyDescent="0.25">
      <c r="B160">
        <v>9</v>
      </c>
      <c r="C160" s="6">
        <v>30560</v>
      </c>
      <c r="D160" s="1">
        <v>14.994200000000003</v>
      </c>
      <c r="E160" s="1">
        <v>14.992790000000001</v>
      </c>
      <c r="F160" s="2">
        <v>73.308900000000008</v>
      </c>
      <c r="G160" s="2">
        <v>107.75850000000001</v>
      </c>
      <c r="H160" s="2">
        <v>1.3052699999999999</v>
      </c>
      <c r="I160" s="2">
        <v>66.3249</v>
      </c>
    </row>
    <row r="161" spans="1:9" x14ac:dyDescent="0.25">
      <c r="B161">
        <v>10</v>
      </c>
      <c r="C161" s="6">
        <v>30590</v>
      </c>
      <c r="D161" s="1">
        <v>9.4719190322580644</v>
      </c>
      <c r="E161" s="1">
        <v>9.2020261290322569</v>
      </c>
      <c r="F161" s="2">
        <v>72.713999999999999</v>
      </c>
      <c r="G161" s="2">
        <v>149.58450000000002</v>
      </c>
      <c r="H161" s="2">
        <v>2.0642610000000001</v>
      </c>
      <c r="I161" s="2">
        <v>124.98599999999999</v>
      </c>
    </row>
    <row r="162" spans="1:9" x14ac:dyDescent="0.25">
      <c r="B162">
        <v>11</v>
      </c>
      <c r="C162" s="6">
        <v>30621</v>
      </c>
      <c r="D162" s="1">
        <v>3.042959366666667</v>
      </c>
      <c r="E162" s="1">
        <v>3.0176419666666674</v>
      </c>
      <c r="F162" s="2">
        <v>57.138000000000005</v>
      </c>
      <c r="G162" s="2">
        <v>68.981400000000008</v>
      </c>
      <c r="H162" s="2">
        <v>46.297199999999997</v>
      </c>
      <c r="I162" s="2">
        <v>55.832099999999997</v>
      </c>
    </row>
    <row r="163" spans="1:9" x14ac:dyDescent="0.25">
      <c r="B163">
        <v>12</v>
      </c>
      <c r="C163" s="6">
        <v>30651</v>
      </c>
      <c r="D163" s="1">
        <v>0.61198945161290319</v>
      </c>
      <c r="E163" s="1">
        <v>0.87763951612903235</v>
      </c>
      <c r="F163" s="2">
        <v>115.7007</v>
      </c>
      <c r="G163" s="2">
        <v>59.426400000000001</v>
      </c>
      <c r="H163" s="2">
        <v>65.034899999999993</v>
      </c>
      <c r="I163" s="2">
        <v>57.688200000000002</v>
      </c>
    </row>
    <row r="164" spans="1:9" x14ac:dyDescent="0.25">
      <c r="A164">
        <v>1984</v>
      </c>
      <c r="B164">
        <v>1</v>
      </c>
      <c r="C164" s="6">
        <v>30682</v>
      </c>
      <c r="D164" s="1">
        <v>0.19277835483871006</v>
      </c>
      <c r="E164" s="1">
        <v>-6.2413806451613249E-2</v>
      </c>
      <c r="F164" s="2">
        <v>68.495400000000004</v>
      </c>
      <c r="G164" s="2">
        <v>120.0324</v>
      </c>
      <c r="H164" s="2">
        <v>136.1712</v>
      </c>
      <c r="I164" s="2">
        <v>70.361699999999999</v>
      </c>
    </row>
    <row r="165" spans="1:9" x14ac:dyDescent="0.25">
      <c r="B165">
        <v>2</v>
      </c>
      <c r="C165" s="6">
        <v>30713</v>
      </c>
      <c r="D165" s="1">
        <v>2.3485875862068961</v>
      </c>
      <c r="E165" s="1">
        <v>2.8664097931034482</v>
      </c>
      <c r="F165" s="2">
        <v>58.394999999999996</v>
      </c>
      <c r="G165" s="2">
        <v>77.726699999999994</v>
      </c>
      <c r="H165" s="2">
        <v>79.222800000000007</v>
      </c>
      <c r="I165" s="2">
        <v>129.19559999999998</v>
      </c>
    </row>
    <row r="166" spans="1:9" x14ac:dyDescent="0.25">
      <c r="B166">
        <v>3</v>
      </c>
      <c r="C166" s="6">
        <v>30742</v>
      </c>
      <c r="D166" s="1">
        <v>3.5412809354838712</v>
      </c>
      <c r="E166" s="1">
        <v>4.1553509612903214</v>
      </c>
      <c r="F166" s="2">
        <v>11.385209999999999</v>
      </c>
      <c r="G166" s="2">
        <v>17.744250000000001</v>
      </c>
      <c r="H166" s="2">
        <v>2.9558819999999999</v>
      </c>
      <c r="I166" s="2">
        <v>17.627670000000002</v>
      </c>
    </row>
    <row r="167" spans="1:9" x14ac:dyDescent="0.25">
      <c r="B167">
        <v>4</v>
      </c>
      <c r="C167" s="6">
        <v>30773</v>
      </c>
      <c r="D167" s="1">
        <v>7.744625000000001</v>
      </c>
      <c r="E167" s="1">
        <v>7.5628105000000003</v>
      </c>
      <c r="F167" s="2">
        <v>20.119949999999999</v>
      </c>
      <c r="G167" s="2">
        <v>41.768700000000003</v>
      </c>
      <c r="H167" s="2">
        <v>1.0748850000000001</v>
      </c>
      <c r="I167" s="2">
        <v>21.464910000000003</v>
      </c>
    </row>
    <row r="168" spans="1:9" x14ac:dyDescent="0.25">
      <c r="B168">
        <v>5</v>
      </c>
      <c r="C168" s="6">
        <v>30803</v>
      </c>
      <c r="D168" s="1">
        <v>12.135045806451613</v>
      </c>
      <c r="E168" s="1">
        <v>11.660238064516129</v>
      </c>
      <c r="F168" s="2">
        <v>43.785899999999998</v>
      </c>
      <c r="G168" s="2">
        <v>47.391599999999997</v>
      </c>
      <c r="H168" s="2">
        <v>2.4037350000000002</v>
      </c>
      <c r="I168" s="2">
        <v>1.7955209999999999</v>
      </c>
    </row>
    <row r="169" spans="1:9" x14ac:dyDescent="0.25">
      <c r="B169">
        <v>6</v>
      </c>
      <c r="C169" s="6">
        <v>30834</v>
      </c>
      <c r="D169" s="1">
        <v>13.579973333333333</v>
      </c>
      <c r="E169" s="1">
        <v>12.653373333333331</v>
      </c>
      <c r="F169" s="2">
        <v>102.22710000000001</v>
      </c>
      <c r="G169" s="2">
        <v>182.4093</v>
      </c>
      <c r="H169" s="2">
        <v>6.8590800000000005</v>
      </c>
      <c r="I169" s="2">
        <v>15.94908</v>
      </c>
    </row>
    <row r="170" spans="1:9" x14ac:dyDescent="0.25">
      <c r="B170">
        <v>7</v>
      </c>
      <c r="C170" s="6">
        <v>30864</v>
      </c>
      <c r="D170" s="1">
        <v>15.434664516129034</v>
      </c>
      <c r="E170" s="1">
        <v>13.934064516129036</v>
      </c>
      <c r="F170" s="2">
        <v>73.158000000000001</v>
      </c>
      <c r="G170" s="2">
        <v>76.831499999999991</v>
      </c>
      <c r="H170" s="2">
        <v>1.1449229999999999</v>
      </c>
      <c r="I170" s="2">
        <v>18.041460000000001</v>
      </c>
    </row>
    <row r="171" spans="1:9" x14ac:dyDescent="0.25">
      <c r="B171">
        <v>8</v>
      </c>
      <c r="C171" s="6">
        <v>30895</v>
      </c>
      <c r="D171" s="1">
        <v>16.683896774193546</v>
      </c>
      <c r="E171" s="1">
        <v>15.763703225806452</v>
      </c>
      <c r="F171" s="2">
        <v>40.737000000000002</v>
      </c>
      <c r="G171" s="2">
        <v>107.06910000000001</v>
      </c>
      <c r="H171" s="2">
        <v>0.49521899999999996</v>
      </c>
      <c r="I171" s="2">
        <v>14.946059999999999</v>
      </c>
    </row>
    <row r="172" spans="1:9" x14ac:dyDescent="0.25">
      <c r="B172">
        <v>9</v>
      </c>
      <c r="C172" s="6">
        <v>30926</v>
      </c>
      <c r="D172" s="1">
        <v>13.845016666666664</v>
      </c>
      <c r="E172" s="1">
        <v>13.408232333333334</v>
      </c>
      <c r="F172" s="2">
        <v>57.339300000000001</v>
      </c>
      <c r="G172" s="2">
        <v>127.01220000000001</v>
      </c>
      <c r="H172" s="2">
        <v>0.79637999999999998</v>
      </c>
      <c r="I172" s="2">
        <v>69.619200000000006</v>
      </c>
    </row>
    <row r="173" spans="1:9" x14ac:dyDescent="0.25">
      <c r="B173">
        <v>10</v>
      </c>
      <c r="C173" s="6">
        <v>30956</v>
      </c>
      <c r="D173" s="1">
        <v>8.7857525806451626</v>
      </c>
      <c r="E173" s="1">
        <v>8.6287661290322593</v>
      </c>
      <c r="F173" s="2">
        <v>60.740700000000004</v>
      </c>
      <c r="G173" s="2">
        <v>106.9662</v>
      </c>
      <c r="H173" s="2">
        <v>1.0940909999999999</v>
      </c>
      <c r="I173" s="2">
        <v>82.947299999999998</v>
      </c>
    </row>
    <row r="174" spans="1:9" x14ac:dyDescent="0.25">
      <c r="B174">
        <v>11</v>
      </c>
      <c r="C174" s="6">
        <v>30987</v>
      </c>
      <c r="D174" s="1">
        <v>1.8451148666666668</v>
      </c>
      <c r="E174" s="1">
        <v>1.0585469999999999</v>
      </c>
      <c r="F174" s="2">
        <v>48.282299999999999</v>
      </c>
      <c r="G174" s="2">
        <v>80.031000000000006</v>
      </c>
      <c r="H174" s="2">
        <v>6.59748</v>
      </c>
      <c r="I174" s="2">
        <v>59.058300000000003</v>
      </c>
    </row>
    <row r="175" spans="1:9" x14ac:dyDescent="0.25">
      <c r="B175">
        <v>12</v>
      </c>
      <c r="C175" s="6">
        <v>31017</v>
      </c>
      <c r="D175" s="1">
        <v>1.2748334483870969</v>
      </c>
      <c r="E175" s="1">
        <v>1.250498290322581</v>
      </c>
      <c r="F175" s="2">
        <v>66.755399999999995</v>
      </c>
      <c r="G175" s="2">
        <v>96.36</v>
      </c>
      <c r="H175" s="2">
        <v>68.441699999999997</v>
      </c>
      <c r="I175" s="2">
        <v>100.92360000000001</v>
      </c>
    </row>
    <row r="176" spans="1:9" x14ac:dyDescent="0.25">
      <c r="A176">
        <v>1985</v>
      </c>
      <c r="B176">
        <v>1</v>
      </c>
      <c r="C176" s="6">
        <v>31048</v>
      </c>
      <c r="D176" s="1">
        <v>0.54036793548387108</v>
      </c>
      <c r="E176" s="1">
        <v>1.4038733322580648</v>
      </c>
      <c r="F176" s="2">
        <v>75.323999999999998</v>
      </c>
      <c r="G176" s="2">
        <v>122.91839999999999</v>
      </c>
      <c r="H176" s="2">
        <v>65.802599999999998</v>
      </c>
      <c r="I176" s="2">
        <v>122.62559999999999</v>
      </c>
    </row>
    <row r="177" spans="1:9" x14ac:dyDescent="0.25">
      <c r="B177">
        <v>2</v>
      </c>
      <c r="C177" s="6">
        <v>31079</v>
      </c>
      <c r="D177" s="1">
        <v>2.6333018928571428</v>
      </c>
      <c r="E177" s="1">
        <v>3.276117607142857</v>
      </c>
      <c r="F177" s="2">
        <v>79.708200000000005</v>
      </c>
      <c r="G177" s="2">
        <v>121.7646</v>
      </c>
      <c r="H177" s="2">
        <v>91.7898</v>
      </c>
      <c r="I177" s="2">
        <v>123.4335</v>
      </c>
    </row>
    <row r="178" spans="1:9" x14ac:dyDescent="0.25">
      <c r="B178">
        <v>3</v>
      </c>
      <c r="C178" s="6">
        <v>31107</v>
      </c>
      <c r="D178" s="1">
        <v>4.1736958064516125</v>
      </c>
      <c r="E178" s="1">
        <v>4.6409958064516106</v>
      </c>
      <c r="F178" s="2">
        <v>49.304699999999997</v>
      </c>
      <c r="G178" s="2">
        <v>76.014600000000002</v>
      </c>
      <c r="H178" s="2">
        <v>36.625799999999998</v>
      </c>
      <c r="I178" s="2">
        <v>74.414699999999996</v>
      </c>
    </row>
    <row r="179" spans="1:9" x14ac:dyDescent="0.25">
      <c r="B179">
        <v>4</v>
      </c>
      <c r="C179" s="6">
        <v>31138</v>
      </c>
      <c r="D179" s="1">
        <v>6.2056949999999995</v>
      </c>
      <c r="E179" s="1">
        <v>6.2725670000000004</v>
      </c>
      <c r="F179" s="2">
        <v>17.944590000000002</v>
      </c>
      <c r="G179" s="2">
        <v>9.4143900000000009</v>
      </c>
      <c r="H179" s="2">
        <v>1.1917799999999998</v>
      </c>
      <c r="I179" s="2">
        <v>10.09803</v>
      </c>
    </row>
    <row r="180" spans="1:9" x14ac:dyDescent="0.25">
      <c r="B180">
        <v>5</v>
      </c>
      <c r="C180" s="6">
        <v>31168</v>
      </c>
      <c r="D180" s="1">
        <v>10.53341548387097</v>
      </c>
      <c r="E180" s="1">
        <v>10.377409354838713</v>
      </c>
      <c r="F180" s="2">
        <v>55.306199999999997</v>
      </c>
      <c r="G180" s="2">
        <v>35.562899999999999</v>
      </c>
      <c r="H180" s="2">
        <v>4.7903100000000007</v>
      </c>
      <c r="I180" s="2">
        <v>0.18200429999999998</v>
      </c>
    </row>
    <row r="181" spans="1:9" x14ac:dyDescent="0.25">
      <c r="B181">
        <v>6</v>
      </c>
      <c r="C181" s="6">
        <v>31199</v>
      </c>
      <c r="D181" s="1">
        <v>13.375663333333335</v>
      </c>
      <c r="E181" s="1">
        <v>12.675142666666666</v>
      </c>
      <c r="F181" s="2">
        <v>54.624299999999998</v>
      </c>
      <c r="G181" s="2">
        <v>58.524900000000002</v>
      </c>
      <c r="H181" s="2">
        <v>4.3333199999999996</v>
      </c>
      <c r="I181" s="2">
        <v>0</v>
      </c>
    </row>
    <row r="182" spans="1:9" x14ac:dyDescent="0.25">
      <c r="B182">
        <v>7</v>
      </c>
      <c r="C182" s="6">
        <v>31229</v>
      </c>
      <c r="D182" s="1">
        <v>18.187145161290324</v>
      </c>
      <c r="E182" s="1">
        <v>17.484064516129028</v>
      </c>
      <c r="F182" s="2">
        <v>53.629199999999997</v>
      </c>
      <c r="G182" s="2">
        <v>60.245099999999994</v>
      </c>
      <c r="H182" s="2">
        <v>1.700688</v>
      </c>
      <c r="I182" s="2">
        <v>0</v>
      </c>
    </row>
    <row r="183" spans="1:9" x14ac:dyDescent="0.25">
      <c r="B183">
        <v>8</v>
      </c>
      <c r="C183" s="6">
        <v>31260</v>
      </c>
      <c r="D183" s="1">
        <v>15.328800000000001</v>
      </c>
      <c r="E183" s="1">
        <v>14.566787096774192</v>
      </c>
      <c r="F183" s="2">
        <v>44.4099</v>
      </c>
      <c r="G183" s="2">
        <v>75.33059999999999</v>
      </c>
      <c r="H183" s="2">
        <v>0.59568900000000002</v>
      </c>
      <c r="I183" s="2">
        <v>0</v>
      </c>
    </row>
    <row r="184" spans="1:9" x14ac:dyDescent="0.25">
      <c r="B184">
        <v>9</v>
      </c>
      <c r="C184" s="6">
        <v>31291</v>
      </c>
      <c r="D184" s="1">
        <v>13.270645333333331</v>
      </c>
      <c r="E184" s="1">
        <v>13.029540333333333</v>
      </c>
      <c r="F184" s="2">
        <v>107.52420000000001</v>
      </c>
      <c r="G184" s="2">
        <v>161.65950000000001</v>
      </c>
      <c r="H184" s="2">
        <v>0.70669500000000007</v>
      </c>
      <c r="I184" s="2">
        <v>61.636499999999998</v>
      </c>
    </row>
    <row r="185" spans="1:9" x14ac:dyDescent="0.25">
      <c r="B185">
        <v>10</v>
      </c>
      <c r="C185" s="6">
        <v>31321</v>
      </c>
      <c r="D185" s="1">
        <v>8.5030238709677413</v>
      </c>
      <c r="E185" s="1">
        <v>8.2060216129032266</v>
      </c>
      <c r="F185" s="2">
        <v>80.251199999999997</v>
      </c>
      <c r="G185" s="2">
        <v>106.3905</v>
      </c>
      <c r="H185" s="2">
        <v>25.032600000000002</v>
      </c>
      <c r="I185" s="2">
        <v>73.090800000000002</v>
      </c>
    </row>
    <row r="186" spans="1:9" x14ac:dyDescent="0.25">
      <c r="B186">
        <v>11</v>
      </c>
      <c r="C186" s="6">
        <v>31352</v>
      </c>
      <c r="D186" s="1">
        <v>5.6162905000000007</v>
      </c>
      <c r="E186" s="1">
        <v>5.5770382666666674</v>
      </c>
      <c r="F186" s="2">
        <v>46.711800000000004</v>
      </c>
      <c r="G186" s="2">
        <v>79.435199999999995</v>
      </c>
      <c r="H186" s="2">
        <v>30.776699999999998</v>
      </c>
      <c r="I186" s="2">
        <v>67.757100000000008</v>
      </c>
    </row>
    <row r="187" spans="1:9" x14ac:dyDescent="0.25">
      <c r="B187">
        <v>12</v>
      </c>
      <c r="C187" s="6">
        <v>31382</v>
      </c>
      <c r="D187" s="1">
        <v>1.8948629032258069</v>
      </c>
      <c r="E187" s="1">
        <v>1.4103877741935491</v>
      </c>
      <c r="F187" s="2">
        <v>105.4209</v>
      </c>
      <c r="G187" s="2">
        <v>130.11359999999999</v>
      </c>
      <c r="H187" s="2">
        <v>99.698700000000002</v>
      </c>
      <c r="I187" s="2">
        <v>122.745</v>
      </c>
    </row>
    <row r="188" spans="1:9" x14ac:dyDescent="0.25">
      <c r="A188">
        <v>1986</v>
      </c>
      <c r="B188">
        <v>1</v>
      </c>
      <c r="C188" s="6">
        <v>31413</v>
      </c>
      <c r="D188" s="1">
        <v>-2.0635767741935487</v>
      </c>
      <c r="E188" s="1">
        <v>-2.2491930483870974</v>
      </c>
      <c r="F188" s="2">
        <v>58.746899999999997</v>
      </c>
      <c r="G188" s="2">
        <v>67.474799999999988</v>
      </c>
      <c r="H188" s="2">
        <v>69.596099999999993</v>
      </c>
      <c r="I188" s="2">
        <v>48.097200000000001</v>
      </c>
    </row>
    <row r="189" spans="1:9" x14ac:dyDescent="0.25">
      <c r="B189">
        <v>2</v>
      </c>
      <c r="C189" s="6">
        <v>31444</v>
      </c>
      <c r="D189" s="1">
        <v>-0.72947182142857148</v>
      </c>
      <c r="E189" s="1">
        <v>0.33889038071428573</v>
      </c>
      <c r="F189" s="2">
        <v>61.859400000000008</v>
      </c>
      <c r="G189" s="2">
        <v>65.198400000000007</v>
      </c>
      <c r="H189" s="2">
        <v>62.001900000000006</v>
      </c>
      <c r="I189" s="2">
        <v>89.879099999999994</v>
      </c>
    </row>
    <row r="190" spans="1:9" x14ac:dyDescent="0.25">
      <c r="B190">
        <v>3</v>
      </c>
      <c r="C190" s="6">
        <v>31472</v>
      </c>
      <c r="D190" s="1">
        <v>0.89554200000000006</v>
      </c>
      <c r="E190" s="1">
        <v>1.0872922935483873</v>
      </c>
      <c r="F190" s="2">
        <v>102.4503</v>
      </c>
      <c r="G190" s="2">
        <v>95.01570000000001</v>
      </c>
      <c r="H190" s="2">
        <v>45.5886</v>
      </c>
      <c r="I190" s="2">
        <v>77.309399999999997</v>
      </c>
    </row>
    <row r="191" spans="1:9" x14ac:dyDescent="0.25">
      <c r="B191">
        <v>4</v>
      </c>
      <c r="C191" s="6">
        <v>31503</v>
      </c>
      <c r="D191" s="1">
        <v>6.8853817666666686</v>
      </c>
      <c r="E191" s="1">
        <v>7.0466619999999995</v>
      </c>
      <c r="F191" s="2">
        <v>42.007800000000003</v>
      </c>
      <c r="G191" s="2">
        <v>38.435099999999998</v>
      </c>
      <c r="H191" s="2">
        <v>88.373400000000004</v>
      </c>
      <c r="I191" s="2">
        <v>64.636200000000002</v>
      </c>
    </row>
    <row r="192" spans="1:9" x14ac:dyDescent="0.25">
      <c r="B192">
        <v>5</v>
      </c>
      <c r="C192" s="6">
        <v>31533</v>
      </c>
      <c r="D192" s="1">
        <v>10.614974838709678</v>
      </c>
      <c r="E192" s="1">
        <v>10.004053225806452</v>
      </c>
      <c r="F192" s="2">
        <v>12.504899999999999</v>
      </c>
      <c r="G192" s="2">
        <v>55.062899999999999</v>
      </c>
      <c r="H192" s="2">
        <v>0.52853399999999995</v>
      </c>
      <c r="I192" s="2">
        <v>0</v>
      </c>
    </row>
    <row r="193" spans="1:9" x14ac:dyDescent="0.25">
      <c r="B193">
        <v>6</v>
      </c>
      <c r="C193" s="6">
        <v>31564</v>
      </c>
      <c r="D193" s="1">
        <v>13.327585666666666</v>
      </c>
      <c r="E193" s="1">
        <v>12.55579</v>
      </c>
      <c r="F193" s="2">
        <v>44.006399999999999</v>
      </c>
      <c r="G193" s="2">
        <v>55.548299999999998</v>
      </c>
      <c r="H193" s="2">
        <v>3.58548</v>
      </c>
      <c r="I193" s="2">
        <v>0</v>
      </c>
    </row>
    <row r="194" spans="1:9" x14ac:dyDescent="0.25">
      <c r="B194">
        <v>7</v>
      </c>
      <c r="C194" s="6">
        <v>31594</v>
      </c>
      <c r="D194" s="1">
        <v>18.406919354838706</v>
      </c>
      <c r="E194" s="1">
        <v>17.227780645161292</v>
      </c>
      <c r="F194" s="2">
        <v>131.05410000000001</v>
      </c>
      <c r="G194" s="2">
        <v>67.060199999999995</v>
      </c>
      <c r="H194" s="2">
        <v>2.7078180000000001</v>
      </c>
      <c r="I194" s="2">
        <v>0</v>
      </c>
    </row>
    <row r="195" spans="1:9" x14ac:dyDescent="0.25">
      <c r="B195">
        <v>8</v>
      </c>
      <c r="C195" s="6">
        <v>31625</v>
      </c>
      <c r="D195" s="1">
        <v>18.638583870967743</v>
      </c>
      <c r="E195" s="1">
        <v>17.921838709677417</v>
      </c>
      <c r="F195" s="2">
        <v>36.4497</v>
      </c>
      <c r="G195" s="2">
        <v>80.341200000000001</v>
      </c>
      <c r="H195" s="2">
        <v>0.73966799999999999</v>
      </c>
      <c r="I195" s="2">
        <v>0</v>
      </c>
    </row>
    <row r="196" spans="1:9" x14ac:dyDescent="0.25">
      <c r="B196">
        <v>9</v>
      </c>
      <c r="C196" s="6">
        <v>31656</v>
      </c>
      <c r="D196" s="1">
        <v>13.883510000000001</v>
      </c>
      <c r="E196" s="1">
        <v>14.275400999999999</v>
      </c>
      <c r="F196" s="2">
        <v>58.728000000000002</v>
      </c>
      <c r="G196" s="2">
        <v>28.863780000000002</v>
      </c>
      <c r="H196" s="2">
        <v>1.4961869999999999</v>
      </c>
      <c r="I196" s="2">
        <v>0</v>
      </c>
    </row>
    <row r="197" spans="1:9" x14ac:dyDescent="0.25">
      <c r="B197">
        <v>10</v>
      </c>
      <c r="C197" s="6">
        <v>31686</v>
      </c>
      <c r="D197" s="1">
        <v>10.365968709677416</v>
      </c>
      <c r="E197" s="1">
        <v>10.196704274193548</v>
      </c>
      <c r="F197" s="2">
        <v>53.4465</v>
      </c>
      <c r="G197" s="2">
        <v>76.888499999999993</v>
      </c>
      <c r="H197" s="2">
        <v>1.4894160000000001</v>
      </c>
      <c r="I197" s="2">
        <v>39.063300000000005</v>
      </c>
    </row>
    <row r="198" spans="1:9" x14ac:dyDescent="0.25">
      <c r="B198">
        <v>11</v>
      </c>
      <c r="C198" s="6">
        <v>31717</v>
      </c>
      <c r="D198" s="1">
        <v>1.9213622066666665</v>
      </c>
      <c r="E198" s="1">
        <v>1.2838297666666665</v>
      </c>
      <c r="F198" s="2">
        <v>73.514400000000009</v>
      </c>
      <c r="G198" s="2">
        <v>83.3001</v>
      </c>
      <c r="H198" s="2">
        <v>23.085840000000001</v>
      </c>
      <c r="I198" s="2">
        <v>61.2654</v>
      </c>
    </row>
    <row r="199" spans="1:9" x14ac:dyDescent="0.25">
      <c r="B199">
        <v>12</v>
      </c>
      <c r="C199" s="6">
        <v>31747</v>
      </c>
      <c r="D199" s="1">
        <v>2.0610381774193551</v>
      </c>
      <c r="E199" s="1">
        <v>2.2150833870967741</v>
      </c>
      <c r="F199" s="2">
        <v>30.902999999999999</v>
      </c>
      <c r="G199" s="2">
        <v>39.000300000000003</v>
      </c>
      <c r="H199" s="2">
        <v>24.761430000000001</v>
      </c>
      <c r="I199" s="2">
        <v>35.126100000000001</v>
      </c>
    </row>
    <row r="200" spans="1:9" x14ac:dyDescent="0.25">
      <c r="A200">
        <v>1987</v>
      </c>
      <c r="B200">
        <v>1</v>
      </c>
      <c r="C200" s="6">
        <v>31778</v>
      </c>
      <c r="D200" s="1">
        <v>-1.2234021451612902</v>
      </c>
      <c r="E200" s="1">
        <v>-0.16618419354838712</v>
      </c>
      <c r="F200" s="2">
        <v>26.198040000000002</v>
      </c>
      <c r="G200" s="2">
        <v>23.068769999999997</v>
      </c>
      <c r="H200" s="2">
        <v>21.131790000000002</v>
      </c>
      <c r="I200" s="2">
        <v>20.498850000000001</v>
      </c>
    </row>
    <row r="201" spans="1:9" x14ac:dyDescent="0.25">
      <c r="B201">
        <v>2</v>
      </c>
      <c r="C201" s="6">
        <v>31809</v>
      </c>
      <c r="D201" s="1">
        <v>2.2186701928571431</v>
      </c>
      <c r="E201" s="1">
        <v>3.1279130357142857</v>
      </c>
      <c r="F201" s="2">
        <v>80.650499999999994</v>
      </c>
      <c r="G201" s="2">
        <v>68.355599999999995</v>
      </c>
      <c r="H201" s="2">
        <v>54.491999999999997</v>
      </c>
      <c r="I201" s="2">
        <v>74.490300000000005</v>
      </c>
    </row>
    <row r="202" spans="1:9" x14ac:dyDescent="0.25">
      <c r="B202">
        <v>3</v>
      </c>
      <c r="C202" s="6">
        <v>31837</v>
      </c>
      <c r="D202" s="1">
        <v>3.7401746677419356</v>
      </c>
      <c r="E202" s="1">
        <v>3.9341018612903218</v>
      </c>
      <c r="F202" s="2">
        <v>31.336200000000002</v>
      </c>
      <c r="G202" s="2">
        <v>56.951099999999997</v>
      </c>
      <c r="H202" s="2">
        <v>42.653700000000001</v>
      </c>
      <c r="I202" s="2">
        <v>56.933700000000002</v>
      </c>
    </row>
    <row r="203" spans="1:9" x14ac:dyDescent="0.25">
      <c r="B203">
        <v>4</v>
      </c>
      <c r="C203" s="6">
        <v>31868</v>
      </c>
      <c r="D203" s="1">
        <v>7.5224799999999998</v>
      </c>
      <c r="E203" s="1">
        <v>7.9395016666666676</v>
      </c>
      <c r="F203" s="2">
        <v>72.602400000000003</v>
      </c>
      <c r="G203" s="2">
        <v>99.332700000000003</v>
      </c>
      <c r="H203" s="2">
        <v>26.743079999999999</v>
      </c>
      <c r="I203" s="2">
        <v>101.3085</v>
      </c>
    </row>
    <row r="204" spans="1:9" x14ac:dyDescent="0.25">
      <c r="B204">
        <v>5</v>
      </c>
      <c r="C204" s="6">
        <v>31898</v>
      </c>
      <c r="D204" s="1">
        <v>11.314543548387096</v>
      </c>
      <c r="E204" s="1">
        <v>10.787868387096774</v>
      </c>
      <c r="F204" s="2">
        <v>4.6950900000000004</v>
      </c>
      <c r="G204" s="2">
        <v>11.87223</v>
      </c>
      <c r="H204" s="2">
        <v>0.94770599999999994</v>
      </c>
      <c r="I204" s="2">
        <v>0</v>
      </c>
    </row>
    <row r="205" spans="1:9" x14ac:dyDescent="0.25">
      <c r="B205">
        <v>6</v>
      </c>
      <c r="C205" s="6">
        <v>31929</v>
      </c>
      <c r="D205" s="1">
        <v>13.237536666666667</v>
      </c>
      <c r="E205" s="1">
        <v>12.780108000000002</v>
      </c>
      <c r="F205" s="2">
        <v>36.610799999999998</v>
      </c>
      <c r="G205" s="2">
        <v>93.005099999999999</v>
      </c>
      <c r="H205" s="2">
        <v>2.8900380000000001</v>
      </c>
      <c r="I205" s="2">
        <v>0</v>
      </c>
    </row>
    <row r="206" spans="1:9" x14ac:dyDescent="0.25">
      <c r="B206">
        <v>7</v>
      </c>
      <c r="C206" s="6">
        <v>31959</v>
      </c>
      <c r="D206" s="1">
        <v>14.76423225806451</v>
      </c>
      <c r="E206" s="1">
        <v>13.773700000000003</v>
      </c>
      <c r="F206" s="2">
        <v>75.415800000000004</v>
      </c>
      <c r="G206" s="2">
        <v>36.781199999999998</v>
      </c>
      <c r="H206" s="2">
        <v>0.82029299999999994</v>
      </c>
      <c r="I206" s="2">
        <v>0</v>
      </c>
    </row>
    <row r="207" spans="1:9" x14ac:dyDescent="0.25">
      <c r="B207">
        <v>8</v>
      </c>
      <c r="C207" s="6">
        <v>31990</v>
      </c>
      <c r="D207" s="1">
        <v>15.966425806451614</v>
      </c>
      <c r="E207" s="1">
        <v>15.047951612903224</v>
      </c>
      <c r="F207" s="2">
        <v>121.47959999999999</v>
      </c>
      <c r="G207" s="2">
        <v>96.219300000000004</v>
      </c>
      <c r="H207" s="2">
        <v>1.603899</v>
      </c>
      <c r="I207" s="2">
        <v>0</v>
      </c>
    </row>
    <row r="208" spans="1:9" x14ac:dyDescent="0.25">
      <c r="B208">
        <v>9</v>
      </c>
      <c r="C208" s="6">
        <v>32021</v>
      </c>
      <c r="D208" s="1">
        <v>13.800203333333334</v>
      </c>
      <c r="E208" s="1">
        <v>13.532563333333334</v>
      </c>
      <c r="F208" s="2">
        <v>71.429999999999993</v>
      </c>
      <c r="G208" s="2">
        <v>155.56109999999998</v>
      </c>
      <c r="H208" s="2">
        <v>1.0791569999999999</v>
      </c>
      <c r="I208" s="2">
        <v>57.114600000000003</v>
      </c>
    </row>
    <row r="209" spans="1:9" x14ac:dyDescent="0.25">
      <c r="B209">
        <v>10</v>
      </c>
      <c r="C209" s="6">
        <v>32051</v>
      </c>
      <c r="D209" s="1">
        <v>9.346104516129035</v>
      </c>
      <c r="E209" s="1">
        <v>8.8645554838709657</v>
      </c>
      <c r="F209" s="2">
        <v>114.5805</v>
      </c>
      <c r="G209" s="2">
        <v>186.333</v>
      </c>
      <c r="H209" s="2">
        <v>18.60774</v>
      </c>
      <c r="I209" s="2">
        <v>145.01849999999999</v>
      </c>
    </row>
    <row r="210" spans="1:9" x14ac:dyDescent="0.25">
      <c r="B210">
        <v>11</v>
      </c>
      <c r="C210" s="6">
        <v>32082</v>
      </c>
      <c r="D210" s="1">
        <v>4.8646396100000002</v>
      </c>
      <c r="E210" s="1">
        <v>4.4338475366666659</v>
      </c>
      <c r="F210" s="2">
        <v>132.9171</v>
      </c>
      <c r="G210" s="2">
        <v>137.75369999999998</v>
      </c>
      <c r="H210" s="2">
        <v>126.23549999999999</v>
      </c>
      <c r="I210" s="2">
        <v>115.6161</v>
      </c>
    </row>
    <row r="211" spans="1:9" x14ac:dyDescent="0.25">
      <c r="B211">
        <v>12</v>
      </c>
      <c r="C211" s="6">
        <v>32112</v>
      </c>
      <c r="D211" s="1">
        <v>2.7888224838709688</v>
      </c>
      <c r="E211" s="1">
        <v>2.8380374516129034</v>
      </c>
      <c r="F211" s="2">
        <v>61.646699999999996</v>
      </c>
      <c r="G211" s="2">
        <v>83.857200000000006</v>
      </c>
      <c r="H211" s="2">
        <v>70.438800000000001</v>
      </c>
      <c r="I211" s="2">
        <v>72.639300000000006</v>
      </c>
    </row>
    <row r="212" spans="1:9" x14ac:dyDescent="0.25">
      <c r="A212">
        <v>1988</v>
      </c>
      <c r="B212">
        <v>1</v>
      </c>
      <c r="C212" s="6">
        <v>32143</v>
      </c>
      <c r="D212" s="1">
        <v>1.6592206967741931</v>
      </c>
      <c r="E212" s="1">
        <v>2.0964947419354845</v>
      </c>
      <c r="F212" s="2">
        <v>81.982499999999987</v>
      </c>
      <c r="G212" s="2">
        <v>113.1567</v>
      </c>
      <c r="H212" s="2">
        <v>86.573999999999998</v>
      </c>
      <c r="I212" s="2">
        <v>91.384799999999998</v>
      </c>
    </row>
    <row r="213" spans="1:9" x14ac:dyDescent="0.25">
      <c r="B213">
        <v>2</v>
      </c>
      <c r="C213" s="6">
        <v>32174</v>
      </c>
      <c r="D213" s="1">
        <v>-1.936840551724138</v>
      </c>
      <c r="E213" s="1">
        <v>-2.2730043541379308</v>
      </c>
      <c r="F213" s="2">
        <v>63.273299999999992</v>
      </c>
      <c r="G213" s="2">
        <v>112.3668</v>
      </c>
      <c r="H213" s="2">
        <v>70.217100000000002</v>
      </c>
      <c r="I213" s="2">
        <v>126.5274</v>
      </c>
    </row>
    <row r="214" spans="1:9" x14ac:dyDescent="0.25">
      <c r="B214">
        <v>3</v>
      </c>
      <c r="C214" s="6">
        <v>32203</v>
      </c>
      <c r="D214" s="1">
        <v>2.7057310322580643</v>
      </c>
      <c r="E214" s="1">
        <v>2.7567591935483873</v>
      </c>
      <c r="F214" s="2">
        <v>76.259999999999991</v>
      </c>
      <c r="G214" s="2">
        <v>35.792999999999999</v>
      </c>
      <c r="H214" s="2">
        <v>43.7742</v>
      </c>
      <c r="I214" s="2">
        <v>40.212300000000006</v>
      </c>
    </row>
    <row r="215" spans="1:9" x14ac:dyDescent="0.25">
      <c r="B215">
        <v>4</v>
      </c>
      <c r="C215" s="6">
        <v>32234</v>
      </c>
      <c r="D215" s="1">
        <v>7.927887666666666</v>
      </c>
      <c r="E215" s="1">
        <v>7.9530626666666659</v>
      </c>
      <c r="F215" s="2">
        <v>57.636899999999997</v>
      </c>
      <c r="G215" s="2">
        <v>67.969800000000006</v>
      </c>
      <c r="H215" s="2">
        <v>54.474900000000005</v>
      </c>
      <c r="I215" s="2">
        <v>87.134699999999995</v>
      </c>
    </row>
    <row r="216" spans="1:9" x14ac:dyDescent="0.25">
      <c r="B216">
        <v>5</v>
      </c>
      <c r="C216" s="6">
        <v>32264</v>
      </c>
      <c r="D216" s="1">
        <v>9.7815832258064521</v>
      </c>
      <c r="E216" s="1">
        <v>9.0569909677419371</v>
      </c>
      <c r="F216" s="2">
        <v>91.497</v>
      </c>
      <c r="G216" s="2">
        <v>103.12521</v>
      </c>
      <c r="H216" s="2">
        <v>8.3822145000000017</v>
      </c>
      <c r="I216" s="2">
        <v>0</v>
      </c>
    </row>
    <row r="217" spans="1:9" x14ac:dyDescent="0.25">
      <c r="B217">
        <v>6</v>
      </c>
      <c r="C217" s="6">
        <v>32295</v>
      </c>
      <c r="D217" s="1">
        <v>14.764020333333331</v>
      </c>
      <c r="E217" s="1">
        <v>13.755965333333332</v>
      </c>
      <c r="F217" s="2">
        <v>15.59661</v>
      </c>
      <c r="G217" s="2">
        <v>24.16488</v>
      </c>
      <c r="H217" s="2">
        <v>1.1045189999999998</v>
      </c>
      <c r="I217" s="2">
        <v>0</v>
      </c>
    </row>
    <row r="218" spans="1:9" x14ac:dyDescent="0.25">
      <c r="B218">
        <v>7</v>
      </c>
      <c r="C218" s="6">
        <v>32325</v>
      </c>
      <c r="D218" s="1">
        <v>17.728732258064518</v>
      </c>
      <c r="E218" s="1">
        <v>16.514503225806454</v>
      </c>
      <c r="F218" s="2">
        <v>67.034099999999995</v>
      </c>
      <c r="G218" s="2">
        <v>77.894400000000005</v>
      </c>
      <c r="H218" s="2">
        <v>0.20283990000000002</v>
      </c>
      <c r="I218" s="2">
        <v>0</v>
      </c>
    </row>
    <row r="219" spans="1:9" x14ac:dyDescent="0.25">
      <c r="B219">
        <v>8</v>
      </c>
      <c r="C219" s="6">
        <v>32356</v>
      </c>
      <c r="D219" s="1">
        <v>15.540758064516131</v>
      </c>
      <c r="E219" s="1">
        <v>14.764464516129035</v>
      </c>
      <c r="F219" s="2">
        <v>109.65809999999999</v>
      </c>
      <c r="G219" s="2">
        <v>108.74339999999999</v>
      </c>
      <c r="H219" s="2">
        <v>2.8493999999999997</v>
      </c>
      <c r="I219" s="2">
        <v>6.1311299999999997</v>
      </c>
    </row>
    <row r="220" spans="1:9" x14ac:dyDescent="0.25">
      <c r="B220">
        <v>9</v>
      </c>
      <c r="C220" s="6">
        <v>32387</v>
      </c>
      <c r="D220" s="1">
        <v>13.576830000000001</v>
      </c>
      <c r="E220" s="1">
        <v>13.191856666666668</v>
      </c>
      <c r="F220" s="2">
        <v>42.972900000000003</v>
      </c>
      <c r="G220" s="2">
        <v>165.97110000000001</v>
      </c>
      <c r="H220" s="2">
        <v>1.581906</v>
      </c>
      <c r="I220" s="2">
        <v>110.2998</v>
      </c>
    </row>
    <row r="221" spans="1:9" x14ac:dyDescent="0.25">
      <c r="B221">
        <v>10</v>
      </c>
      <c r="C221" s="6">
        <v>32417</v>
      </c>
      <c r="D221" s="1">
        <v>9.2018296774193526</v>
      </c>
      <c r="E221" s="1">
        <v>8.89025</v>
      </c>
      <c r="F221" s="2">
        <v>102.77010000000001</v>
      </c>
      <c r="G221" s="2">
        <v>153.78300000000002</v>
      </c>
      <c r="H221" s="2">
        <v>37.697400000000002</v>
      </c>
      <c r="I221" s="2">
        <v>131.44409999999999</v>
      </c>
    </row>
    <row r="222" spans="1:9" x14ac:dyDescent="0.25">
      <c r="B222">
        <v>11</v>
      </c>
      <c r="C222" s="6">
        <v>32448</v>
      </c>
      <c r="D222" s="1">
        <v>0.83871788333333319</v>
      </c>
      <c r="E222" s="1">
        <v>-0.19080319300000015</v>
      </c>
      <c r="F222" s="2">
        <v>43.740600000000001</v>
      </c>
      <c r="G222" s="2">
        <v>70.798199999999994</v>
      </c>
      <c r="H222" s="2">
        <v>29.75337</v>
      </c>
      <c r="I222" s="2">
        <v>62.031599999999997</v>
      </c>
    </row>
    <row r="223" spans="1:9" x14ac:dyDescent="0.25">
      <c r="B223">
        <v>12</v>
      </c>
      <c r="C223" s="6">
        <v>32478</v>
      </c>
      <c r="D223" s="1">
        <v>3.9040965161290315</v>
      </c>
      <c r="E223" s="1">
        <v>4.5230722032258068</v>
      </c>
      <c r="F223" s="2">
        <v>45.576900000000002</v>
      </c>
      <c r="G223" s="2">
        <v>54.873899999999999</v>
      </c>
      <c r="H223" s="2">
        <v>42.2211</v>
      </c>
      <c r="I223" s="2">
        <v>49.381500000000003</v>
      </c>
    </row>
    <row r="224" spans="1:9" x14ac:dyDescent="0.25">
      <c r="A224">
        <v>1989</v>
      </c>
      <c r="B224">
        <v>1</v>
      </c>
      <c r="C224" s="6">
        <v>32509</v>
      </c>
      <c r="D224" s="1">
        <v>-2.0694804709677417</v>
      </c>
      <c r="E224" s="1">
        <v>-0.82554747419354835</v>
      </c>
      <c r="F224" s="2">
        <v>92.369100000000003</v>
      </c>
      <c r="G224" s="2">
        <v>95.149799999999999</v>
      </c>
      <c r="H224" s="2">
        <v>54.4407</v>
      </c>
      <c r="I224" s="2">
        <v>96.7239</v>
      </c>
    </row>
    <row r="225" spans="1:9" x14ac:dyDescent="0.25">
      <c r="B225">
        <v>2</v>
      </c>
      <c r="C225" s="6">
        <v>32540</v>
      </c>
      <c r="D225" s="1">
        <v>1.5184213928571431</v>
      </c>
      <c r="E225" s="1">
        <v>2.1636101071428571</v>
      </c>
      <c r="F225" s="2">
        <v>77.350499999999997</v>
      </c>
      <c r="G225" s="2">
        <v>97.011299999999991</v>
      </c>
      <c r="H225" s="2">
        <v>131.8587</v>
      </c>
      <c r="I225" s="2">
        <v>105.2754</v>
      </c>
    </row>
    <row r="226" spans="1:9" x14ac:dyDescent="0.25">
      <c r="B226">
        <v>3</v>
      </c>
      <c r="C226" s="6">
        <v>32568</v>
      </c>
      <c r="D226" s="1">
        <v>6.0837729999999999</v>
      </c>
      <c r="E226" s="1">
        <v>5.8845148387096762</v>
      </c>
      <c r="F226" s="2">
        <v>105.74250000000001</v>
      </c>
      <c r="G226" s="2">
        <v>136.5642</v>
      </c>
      <c r="H226" s="2">
        <v>105.89189999999999</v>
      </c>
      <c r="I226" s="2">
        <v>137.97329999999999</v>
      </c>
    </row>
    <row r="227" spans="1:9" x14ac:dyDescent="0.25">
      <c r="B227">
        <v>4</v>
      </c>
      <c r="C227" s="6">
        <v>32599</v>
      </c>
      <c r="D227" s="1">
        <v>8.0702333333333307</v>
      </c>
      <c r="E227" s="1">
        <v>8.203416333333335</v>
      </c>
      <c r="F227" s="2">
        <v>7.2125399999999997</v>
      </c>
      <c r="G227" s="2">
        <v>14.000969999999999</v>
      </c>
      <c r="H227" s="2">
        <v>0</v>
      </c>
      <c r="I227" s="2">
        <v>4.8067200000000003</v>
      </c>
    </row>
    <row r="228" spans="1:9" x14ac:dyDescent="0.25">
      <c r="B228">
        <v>5</v>
      </c>
      <c r="C228" s="6">
        <v>32629</v>
      </c>
      <c r="D228" s="1">
        <v>9.3301441935483886</v>
      </c>
      <c r="E228" s="1">
        <v>9.1204474193548375</v>
      </c>
      <c r="F228" s="2">
        <v>45.401699999999998</v>
      </c>
      <c r="G228" s="2">
        <v>57.621000000000002</v>
      </c>
      <c r="H228" s="2">
        <v>4.1419800000000002</v>
      </c>
      <c r="I228" s="2">
        <v>0</v>
      </c>
    </row>
    <row r="229" spans="1:9" x14ac:dyDescent="0.25">
      <c r="B229">
        <v>6</v>
      </c>
      <c r="C229" s="6">
        <v>32660</v>
      </c>
      <c r="D229" s="1">
        <v>13.881682333333329</v>
      </c>
      <c r="E229" s="1">
        <v>12.678831333333331</v>
      </c>
      <c r="F229" s="2">
        <v>25.957169999999998</v>
      </c>
      <c r="G229" s="2">
        <v>71.494799999999998</v>
      </c>
      <c r="H229" s="2">
        <v>0.48425700000000005</v>
      </c>
      <c r="I229" s="2">
        <v>0</v>
      </c>
    </row>
    <row r="230" spans="1:9" x14ac:dyDescent="0.25">
      <c r="B230">
        <v>7</v>
      </c>
      <c r="C230" s="6">
        <v>32690</v>
      </c>
      <c r="D230" s="1">
        <v>16.15436129032258</v>
      </c>
      <c r="E230" s="1">
        <v>15.496764516129032</v>
      </c>
      <c r="F230" s="2">
        <v>120.6609</v>
      </c>
      <c r="G230" s="2">
        <v>77.1858</v>
      </c>
      <c r="H230" s="2">
        <v>0.75689399999999996</v>
      </c>
      <c r="I230" s="2">
        <v>0</v>
      </c>
    </row>
    <row r="231" spans="1:9" x14ac:dyDescent="0.25">
      <c r="B231">
        <v>8</v>
      </c>
      <c r="C231" s="6">
        <v>32721</v>
      </c>
      <c r="D231" s="1">
        <v>17.731125806451608</v>
      </c>
      <c r="E231" s="1">
        <v>17.271409677419353</v>
      </c>
      <c r="F231" s="2">
        <v>45.148499999999999</v>
      </c>
      <c r="G231" s="2">
        <v>81.45750000000001</v>
      </c>
      <c r="H231" s="2">
        <v>0.570519</v>
      </c>
      <c r="I231" s="2">
        <v>0</v>
      </c>
    </row>
    <row r="232" spans="1:9" x14ac:dyDescent="0.25">
      <c r="B232">
        <v>9</v>
      </c>
      <c r="C232" s="6">
        <v>32752</v>
      </c>
      <c r="D232" s="1">
        <v>13.949729999999999</v>
      </c>
      <c r="E232" s="1">
        <v>13.969706666666667</v>
      </c>
      <c r="F232" s="2">
        <v>103.0878</v>
      </c>
      <c r="G232" s="2">
        <v>66.142799999999994</v>
      </c>
      <c r="H232" s="2">
        <v>1.450563</v>
      </c>
      <c r="I232" s="2">
        <v>18.030809999999999</v>
      </c>
    </row>
    <row r="233" spans="1:9" x14ac:dyDescent="0.25">
      <c r="B233">
        <v>10</v>
      </c>
      <c r="C233" s="6">
        <v>32782</v>
      </c>
      <c r="D233" s="1">
        <v>9.0863399032258059</v>
      </c>
      <c r="E233" s="1">
        <v>8.9125805483870995</v>
      </c>
      <c r="F233" s="2">
        <v>96.903000000000006</v>
      </c>
      <c r="G233" s="2">
        <v>101.4084</v>
      </c>
      <c r="H233" s="2">
        <v>50.427900000000001</v>
      </c>
      <c r="I233" s="2">
        <v>66.850200000000001</v>
      </c>
    </row>
    <row r="234" spans="1:9" x14ac:dyDescent="0.25">
      <c r="B234">
        <v>11</v>
      </c>
      <c r="C234" s="6">
        <v>32813</v>
      </c>
      <c r="D234" s="1">
        <v>5.418428333333333</v>
      </c>
      <c r="E234" s="1">
        <v>5.5216885900000001</v>
      </c>
      <c r="F234" s="2">
        <v>52.883700000000005</v>
      </c>
      <c r="G234" s="2">
        <v>122.03100000000001</v>
      </c>
      <c r="H234" s="2">
        <v>37.715400000000002</v>
      </c>
      <c r="I234" s="2">
        <v>112.5585</v>
      </c>
    </row>
    <row r="235" spans="1:9" x14ac:dyDescent="0.25">
      <c r="B235">
        <v>12</v>
      </c>
      <c r="C235" s="6">
        <v>32843</v>
      </c>
      <c r="D235" s="1">
        <v>4.5582755483870958</v>
      </c>
      <c r="E235" s="1">
        <v>5.0165073870967749</v>
      </c>
      <c r="F235" s="2">
        <v>71.748599999999996</v>
      </c>
      <c r="G235" s="2">
        <v>113.25750000000001</v>
      </c>
      <c r="H235" s="2">
        <v>64.335599999999999</v>
      </c>
      <c r="I235" s="2">
        <v>107.9952</v>
      </c>
    </row>
    <row r="236" spans="1:9" x14ac:dyDescent="0.25">
      <c r="A236">
        <v>1990</v>
      </c>
      <c r="B236">
        <v>1</v>
      </c>
      <c r="C236" s="6">
        <v>32874</v>
      </c>
      <c r="D236" s="1">
        <v>1.5552755806451612</v>
      </c>
      <c r="E236" s="1">
        <v>2.3225590829032257</v>
      </c>
      <c r="F236" s="2">
        <v>49.896900000000002</v>
      </c>
      <c r="G236" s="2">
        <v>69.254999999999995</v>
      </c>
      <c r="H236" s="2">
        <v>43.710900000000002</v>
      </c>
      <c r="I236" s="2">
        <v>60.920100000000005</v>
      </c>
    </row>
    <row r="237" spans="1:9" x14ac:dyDescent="0.25">
      <c r="B237">
        <v>2</v>
      </c>
      <c r="C237" s="6">
        <v>32905</v>
      </c>
      <c r="D237" s="1">
        <v>-0.92380403571428593</v>
      </c>
      <c r="E237" s="1">
        <v>-0.37192928571428557</v>
      </c>
      <c r="F237" s="2">
        <v>63.803999999999995</v>
      </c>
      <c r="G237" s="2">
        <v>77.099999999999994</v>
      </c>
      <c r="H237" s="2">
        <v>66.849600000000009</v>
      </c>
      <c r="I237" s="2">
        <v>70.391999999999996</v>
      </c>
    </row>
    <row r="238" spans="1:9" x14ac:dyDescent="0.25">
      <c r="B238">
        <v>3</v>
      </c>
      <c r="C238" s="6">
        <v>32933</v>
      </c>
      <c r="D238" s="1">
        <v>2.9958721612903223</v>
      </c>
      <c r="E238" s="1">
        <v>3.5269780967741942</v>
      </c>
      <c r="F238" s="2">
        <v>78.287999999999997</v>
      </c>
      <c r="G238" s="2">
        <v>111.98610000000001</v>
      </c>
      <c r="H238" s="2">
        <v>53.680500000000002</v>
      </c>
      <c r="I238" s="2">
        <v>88.809300000000007</v>
      </c>
    </row>
    <row r="239" spans="1:9" x14ac:dyDescent="0.25">
      <c r="B239">
        <v>4</v>
      </c>
      <c r="C239" s="6">
        <v>32964</v>
      </c>
      <c r="D239" s="1">
        <v>9.1635449999999992</v>
      </c>
      <c r="E239" s="1">
        <v>9.3736939999999986</v>
      </c>
      <c r="F239" s="2">
        <v>1.133634</v>
      </c>
      <c r="G239" s="2">
        <v>0.50871599999999995</v>
      </c>
      <c r="H239" s="2">
        <v>0</v>
      </c>
      <c r="I239" s="2">
        <v>0</v>
      </c>
    </row>
    <row r="240" spans="1:9" x14ac:dyDescent="0.25">
      <c r="B240">
        <v>5</v>
      </c>
      <c r="C240" s="6">
        <v>32994</v>
      </c>
      <c r="D240" s="1">
        <v>12.168602258064515</v>
      </c>
      <c r="E240" s="1">
        <v>11.508981612903225</v>
      </c>
      <c r="F240" s="2">
        <v>22.784669999999998</v>
      </c>
      <c r="G240" s="2">
        <v>28.826370000000001</v>
      </c>
      <c r="H240" s="2">
        <v>1.078314</v>
      </c>
      <c r="I240" s="2">
        <v>0</v>
      </c>
    </row>
    <row r="241" spans="1:9" x14ac:dyDescent="0.25">
      <c r="B241">
        <v>6</v>
      </c>
      <c r="C241" s="6">
        <v>33025</v>
      </c>
      <c r="D241" s="1">
        <v>15.816266666666667</v>
      </c>
      <c r="E241" s="1">
        <v>15.233386666666664</v>
      </c>
      <c r="F241" s="2">
        <v>40.786500000000004</v>
      </c>
      <c r="G241" s="2">
        <v>62.290199999999999</v>
      </c>
      <c r="H241" s="2">
        <v>3.10128</v>
      </c>
      <c r="I241" s="2">
        <v>0</v>
      </c>
    </row>
    <row r="242" spans="1:9" x14ac:dyDescent="0.25">
      <c r="B242">
        <v>7</v>
      </c>
      <c r="C242" s="6">
        <v>33055</v>
      </c>
      <c r="D242" s="1">
        <v>15.287616129032255</v>
      </c>
      <c r="E242" s="1">
        <v>14.244841935483869</v>
      </c>
      <c r="F242" s="2">
        <v>67.217399999999998</v>
      </c>
      <c r="G242" s="2">
        <v>77.076300000000003</v>
      </c>
      <c r="H242" s="2">
        <v>0.1720149</v>
      </c>
      <c r="I242" s="2">
        <v>0</v>
      </c>
    </row>
    <row r="243" spans="1:9" x14ac:dyDescent="0.25">
      <c r="B243">
        <v>8</v>
      </c>
      <c r="C243" s="6">
        <v>33086</v>
      </c>
      <c r="D243" s="1">
        <v>16.180551612903223</v>
      </c>
      <c r="E243" s="1">
        <v>14.986064516129034</v>
      </c>
      <c r="F243" s="2">
        <v>93.879000000000005</v>
      </c>
      <c r="G243" s="2">
        <v>45.9024</v>
      </c>
      <c r="H243" s="2">
        <v>1.358115</v>
      </c>
      <c r="I243" s="2">
        <v>4.0180199999999999</v>
      </c>
    </row>
    <row r="244" spans="1:9" x14ac:dyDescent="0.25">
      <c r="B244">
        <v>9</v>
      </c>
      <c r="C244" s="6">
        <v>33117</v>
      </c>
      <c r="D244" s="1">
        <v>14.627019999999996</v>
      </c>
      <c r="E244" s="1">
        <v>14.025186666666666</v>
      </c>
      <c r="F244" s="2">
        <v>59.069400000000002</v>
      </c>
      <c r="G244" s="2">
        <v>81.188099999999991</v>
      </c>
      <c r="H244" s="2">
        <v>0.69775199999999993</v>
      </c>
      <c r="I244" s="2">
        <v>3.2106000000000003</v>
      </c>
    </row>
    <row r="245" spans="1:9" x14ac:dyDescent="0.25">
      <c r="B245">
        <v>10</v>
      </c>
      <c r="C245" s="6">
        <v>33147</v>
      </c>
      <c r="D245" s="1">
        <v>9.4217267741935498</v>
      </c>
      <c r="E245" s="1">
        <v>9.227310000000001</v>
      </c>
      <c r="F245" s="2">
        <v>60.168599999999998</v>
      </c>
      <c r="G245" s="2">
        <v>138.82259999999999</v>
      </c>
      <c r="H245" s="2">
        <v>0.88429199999999997</v>
      </c>
      <c r="I245" s="2">
        <v>93.431700000000006</v>
      </c>
    </row>
    <row r="246" spans="1:9" x14ac:dyDescent="0.25">
      <c r="B246">
        <v>11</v>
      </c>
      <c r="C246" s="6">
        <v>33178</v>
      </c>
      <c r="D246" s="1">
        <v>6.1843733333333315</v>
      </c>
      <c r="E246" s="1">
        <v>5.596013666666666</v>
      </c>
      <c r="F246" s="2">
        <v>72.665400000000005</v>
      </c>
      <c r="G246" s="2">
        <v>125.63999999999999</v>
      </c>
      <c r="H246" s="2">
        <v>35.007899999999999</v>
      </c>
      <c r="I246" s="2">
        <v>115.20269999999999</v>
      </c>
    </row>
    <row r="247" spans="1:9" x14ac:dyDescent="0.25">
      <c r="B247">
        <v>12</v>
      </c>
      <c r="C247" s="6">
        <v>33208</v>
      </c>
      <c r="D247" s="1">
        <v>4.7085589677419355</v>
      </c>
      <c r="E247" s="1">
        <v>4.566061774193547</v>
      </c>
      <c r="F247" s="2">
        <v>73.755600000000001</v>
      </c>
      <c r="G247" s="2">
        <v>112.7868</v>
      </c>
      <c r="H247" s="2">
        <v>67.995000000000005</v>
      </c>
      <c r="I247" s="2">
        <v>105.9744</v>
      </c>
    </row>
    <row r="248" spans="1:9" x14ac:dyDescent="0.25">
      <c r="A248">
        <v>1991</v>
      </c>
      <c r="B248">
        <v>1</v>
      </c>
      <c r="C248" s="6">
        <v>33239</v>
      </c>
      <c r="D248" s="1">
        <v>-0.21522722580645157</v>
      </c>
      <c r="E248" s="1">
        <v>0.72126034516129067</v>
      </c>
      <c r="F248" s="2">
        <v>61.404299999999992</v>
      </c>
      <c r="G248" s="2">
        <v>59.077500000000001</v>
      </c>
      <c r="H248" s="2">
        <v>61.3245</v>
      </c>
      <c r="I248" s="2">
        <v>52.4724</v>
      </c>
    </row>
    <row r="249" spans="1:9" x14ac:dyDescent="0.25">
      <c r="B249">
        <v>2</v>
      </c>
      <c r="C249" s="6">
        <v>33270</v>
      </c>
      <c r="D249" s="1">
        <v>1.7651910285714287</v>
      </c>
      <c r="E249" s="1">
        <v>2.1842635714285707</v>
      </c>
      <c r="F249" s="2">
        <v>95.064600000000013</v>
      </c>
      <c r="G249" s="2">
        <v>145.85220000000001</v>
      </c>
      <c r="H249" s="2">
        <v>111.6786</v>
      </c>
      <c r="I249" s="2">
        <v>137.71109999999999</v>
      </c>
    </row>
    <row r="250" spans="1:9" x14ac:dyDescent="0.25">
      <c r="B250">
        <v>3</v>
      </c>
      <c r="C250" s="6">
        <v>33298</v>
      </c>
      <c r="D250" s="1">
        <v>4.1594799032258063</v>
      </c>
      <c r="E250" s="1">
        <v>3.8700422580645162</v>
      </c>
      <c r="F250" s="2">
        <v>38.987099999999998</v>
      </c>
      <c r="G250" s="2">
        <v>68.312100000000001</v>
      </c>
      <c r="H250" s="2">
        <v>13.462140000000002</v>
      </c>
      <c r="I250" s="2">
        <v>46.959600000000002</v>
      </c>
    </row>
    <row r="251" spans="1:9" x14ac:dyDescent="0.25">
      <c r="B251">
        <v>4</v>
      </c>
      <c r="C251" s="6">
        <v>33329</v>
      </c>
      <c r="D251" s="1">
        <v>8.6722586666666661</v>
      </c>
      <c r="E251" s="1">
        <v>8.5327356666666656</v>
      </c>
      <c r="F251" s="2">
        <v>69.517800000000008</v>
      </c>
      <c r="G251" s="2">
        <v>76.515000000000001</v>
      </c>
      <c r="H251" s="2">
        <v>35.100299999999997</v>
      </c>
      <c r="I251" s="2">
        <v>37.367399999999996</v>
      </c>
    </row>
    <row r="252" spans="1:9" x14ac:dyDescent="0.25">
      <c r="B252">
        <v>5</v>
      </c>
      <c r="C252" s="6">
        <v>33359</v>
      </c>
      <c r="D252" s="1">
        <v>12.502156774193551</v>
      </c>
      <c r="E252" s="1">
        <v>13.000456451612903</v>
      </c>
      <c r="F252" s="2">
        <v>6.0531899999999998</v>
      </c>
      <c r="G252" s="2">
        <v>9.4297799999999992</v>
      </c>
      <c r="H252" s="2">
        <v>0</v>
      </c>
      <c r="I252" s="2">
        <v>0</v>
      </c>
    </row>
    <row r="253" spans="1:9" x14ac:dyDescent="0.25">
      <c r="B253">
        <v>6</v>
      </c>
      <c r="C253" s="6">
        <v>33390</v>
      </c>
      <c r="D253" s="1">
        <v>14.273789999999998</v>
      </c>
      <c r="E253" s="1">
        <v>13.513020000000003</v>
      </c>
      <c r="F253" s="2">
        <v>70.496099999999998</v>
      </c>
      <c r="G253" s="2">
        <v>86.287199999999999</v>
      </c>
      <c r="H253" s="2">
        <v>5.6651400000000001</v>
      </c>
      <c r="I253" s="2">
        <v>0</v>
      </c>
    </row>
    <row r="254" spans="1:9" x14ac:dyDescent="0.25">
      <c r="B254">
        <v>7</v>
      </c>
      <c r="C254" s="6">
        <v>33420</v>
      </c>
      <c r="D254" s="1">
        <v>15.305696774193551</v>
      </c>
      <c r="E254" s="1">
        <v>14.437587096774191</v>
      </c>
      <c r="F254" s="2">
        <v>133.93109999999999</v>
      </c>
      <c r="G254" s="2">
        <v>117.79469999999999</v>
      </c>
      <c r="H254" s="2">
        <v>1.0462770000000001</v>
      </c>
      <c r="I254" s="2">
        <v>3.6272700000000002</v>
      </c>
    </row>
    <row r="255" spans="1:9" x14ac:dyDescent="0.25">
      <c r="B255">
        <v>8</v>
      </c>
      <c r="C255" s="6">
        <v>33451</v>
      </c>
      <c r="D255" s="1">
        <v>16.878793548387097</v>
      </c>
      <c r="E255" s="1">
        <v>16.201574193548389</v>
      </c>
      <c r="F255" s="2">
        <v>26.69361</v>
      </c>
      <c r="G255" s="2">
        <v>58.267499999999998</v>
      </c>
      <c r="H255" s="2">
        <v>1.2540959999999999</v>
      </c>
      <c r="I255" s="2">
        <v>4.2104999999999997</v>
      </c>
    </row>
    <row r="256" spans="1:9" x14ac:dyDescent="0.25">
      <c r="B256">
        <v>9</v>
      </c>
      <c r="C256" s="6">
        <v>33482</v>
      </c>
      <c r="D256" s="1">
        <v>12.86828</v>
      </c>
      <c r="E256" s="1">
        <v>12.1226</v>
      </c>
      <c r="F256" s="2">
        <v>57.779700000000005</v>
      </c>
      <c r="G256" s="2">
        <v>52.9071</v>
      </c>
      <c r="H256" s="2">
        <v>1.876431</v>
      </c>
      <c r="I256" s="2">
        <v>2.833923</v>
      </c>
    </row>
    <row r="257" spans="1:9" x14ac:dyDescent="0.25">
      <c r="B257">
        <v>10</v>
      </c>
      <c r="C257" s="6">
        <v>33512</v>
      </c>
      <c r="D257" s="1">
        <v>9.8167208709677407</v>
      </c>
      <c r="E257" s="1">
        <v>9.4884657741935499</v>
      </c>
      <c r="F257" s="2">
        <v>40.746600000000001</v>
      </c>
      <c r="G257" s="2">
        <v>80.717999999999989</v>
      </c>
      <c r="H257" s="2">
        <v>0.64871099999999993</v>
      </c>
      <c r="I257" s="2">
        <v>20.053139999999999</v>
      </c>
    </row>
    <row r="258" spans="1:9" x14ac:dyDescent="0.25">
      <c r="B258">
        <v>11</v>
      </c>
      <c r="C258" s="6">
        <v>33543</v>
      </c>
      <c r="D258" s="1">
        <v>2.5684379666666666</v>
      </c>
      <c r="E258" s="1">
        <v>1.6466433633333328</v>
      </c>
      <c r="F258" s="2">
        <v>82.003799999999998</v>
      </c>
      <c r="G258" s="2">
        <v>148.0059</v>
      </c>
      <c r="H258" s="2">
        <v>19.133279999999999</v>
      </c>
      <c r="I258" s="2">
        <v>134.6319</v>
      </c>
    </row>
    <row r="259" spans="1:9" x14ac:dyDescent="0.25">
      <c r="B259">
        <v>12</v>
      </c>
      <c r="C259" s="6">
        <v>33573</v>
      </c>
      <c r="D259" s="1">
        <v>3.6604496774193556</v>
      </c>
      <c r="E259" s="1">
        <v>3.7366612580645153</v>
      </c>
      <c r="F259" s="2">
        <v>154.42589999999998</v>
      </c>
      <c r="G259" s="2">
        <v>145.4778</v>
      </c>
      <c r="H259" s="2">
        <v>145.8681</v>
      </c>
      <c r="I259" s="2">
        <v>144.3699</v>
      </c>
    </row>
    <row r="260" spans="1:9" x14ac:dyDescent="0.25">
      <c r="A260">
        <v>1992</v>
      </c>
      <c r="B260">
        <v>1</v>
      </c>
      <c r="C260" s="6">
        <v>33604</v>
      </c>
      <c r="D260" s="1">
        <v>1.1461877096774193</v>
      </c>
      <c r="E260" s="1">
        <v>1.2677338935483873</v>
      </c>
      <c r="F260" s="2">
        <v>76.406700000000001</v>
      </c>
      <c r="G260" s="2">
        <v>79.129499999999993</v>
      </c>
      <c r="H260" s="2">
        <v>86.268299999999996</v>
      </c>
      <c r="I260" s="2">
        <v>66.909000000000006</v>
      </c>
    </row>
    <row r="261" spans="1:9" x14ac:dyDescent="0.25">
      <c r="B261">
        <v>2</v>
      </c>
      <c r="C261" s="6">
        <v>33635</v>
      </c>
      <c r="D261" s="1">
        <v>4.3831303448275856</v>
      </c>
      <c r="E261" s="1">
        <v>4.8414008275862068</v>
      </c>
      <c r="F261" s="2">
        <v>100.5258</v>
      </c>
      <c r="G261" s="2">
        <v>159.648</v>
      </c>
      <c r="H261" s="2">
        <v>112.0698</v>
      </c>
      <c r="I261" s="2">
        <v>156.95759999999999</v>
      </c>
    </row>
    <row r="262" spans="1:9" x14ac:dyDescent="0.25">
      <c r="B262">
        <v>3</v>
      </c>
      <c r="C262" s="6">
        <v>33664</v>
      </c>
      <c r="D262" s="1">
        <v>4.0336288064516115</v>
      </c>
      <c r="E262" s="1">
        <v>4.1123559032258061</v>
      </c>
      <c r="F262" s="2">
        <v>44.061</v>
      </c>
      <c r="G262" s="2">
        <v>76.924500000000009</v>
      </c>
      <c r="H262" s="2">
        <v>33.737399999999994</v>
      </c>
      <c r="I262" s="2">
        <v>56.439</v>
      </c>
    </row>
    <row r="263" spans="1:9" x14ac:dyDescent="0.25">
      <c r="B263">
        <v>4</v>
      </c>
      <c r="C263" s="6">
        <v>33695</v>
      </c>
      <c r="D263" s="1">
        <v>6.8485526666666674</v>
      </c>
      <c r="E263" s="1">
        <v>6.7927779999999993</v>
      </c>
      <c r="F263" s="2">
        <v>22.404720000000001</v>
      </c>
      <c r="G263" s="2">
        <v>39.9741</v>
      </c>
      <c r="H263" s="2">
        <v>1.327728</v>
      </c>
      <c r="I263" s="2">
        <v>8.4672599999999996</v>
      </c>
    </row>
    <row r="264" spans="1:9" x14ac:dyDescent="0.25">
      <c r="B264">
        <v>5</v>
      </c>
      <c r="C264" s="6">
        <v>33725</v>
      </c>
      <c r="D264" s="1">
        <v>9.4331700000000023</v>
      </c>
      <c r="E264" s="1">
        <v>8.9575190322580642</v>
      </c>
      <c r="F264" s="2">
        <v>28.80087</v>
      </c>
      <c r="G264" s="2">
        <v>57.75</v>
      </c>
      <c r="H264" s="2">
        <v>2.1927509999999999</v>
      </c>
      <c r="I264" s="2">
        <v>19.512180000000001</v>
      </c>
    </row>
    <row r="265" spans="1:9" x14ac:dyDescent="0.25">
      <c r="B265">
        <v>6</v>
      </c>
      <c r="C265" s="6">
        <v>33756</v>
      </c>
      <c r="D265" s="1">
        <v>12.408956999999997</v>
      </c>
      <c r="E265" s="1">
        <v>11.162611666666669</v>
      </c>
      <c r="F265" s="2">
        <v>69.759600000000006</v>
      </c>
      <c r="G265" s="2">
        <v>44.640900000000002</v>
      </c>
      <c r="H265" s="2">
        <v>6.2361000000000004</v>
      </c>
      <c r="I265" s="2">
        <v>0</v>
      </c>
    </row>
    <row r="266" spans="1:9" x14ac:dyDescent="0.25">
      <c r="B266">
        <v>7</v>
      </c>
      <c r="C266" s="6">
        <v>33786</v>
      </c>
      <c r="D266" s="1">
        <v>15.318667741935483</v>
      </c>
      <c r="E266" s="1">
        <v>14.563090322580647</v>
      </c>
      <c r="F266" s="2">
        <v>91.471499999999992</v>
      </c>
      <c r="G266" s="2">
        <v>112.14359999999999</v>
      </c>
      <c r="H266" s="2">
        <v>2.1100680000000001</v>
      </c>
      <c r="I266" s="2">
        <v>0</v>
      </c>
    </row>
    <row r="267" spans="1:9" x14ac:dyDescent="0.25">
      <c r="B267">
        <v>8</v>
      </c>
      <c r="C267" s="6">
        <v>33817</v>
      </c>
      <c r="D267" s="1">
        <v>17.380522580645156</v>
      </c>
      <c r="E267" s="1">
        <v>16.452116129032255</v>
      </c>
      <c r="F267" s="2">
        <v>85.978500000000011</v>
      </c>
      <c r="G267" s="2">
        <v>153.1953</v>
      </c>
      <c r="H267" s="2">
        <v>0.81703800000000004</v>
      </c>
      <c r="I267" s="2">
        <v>35.406300000000002</v>
      </c>
    </row>
    <row r="268" spans="1:9" x14ac:dyDescent="0.25">
      <c r="B268">
        <v>9</v>
      </c>
      <c r="C268" s="6">
        <v>33848</v>
      </c>
      <c r="D268" s="1">
        <v>13.615996666666666</v>
      </c>
      <c r="E268" s="1">
        <v>13.348119999999998</v>
      </c>
      <c r="F268" s="2">
        <v>35.139300000000006</v>
      </c>
      <c r="G268" s="2">
        <v>47.079299999999996</v>
      </c>
      <c r="H268" s="2">
        <v>0.53505899999999995</v>
      </c>
      <c r="I268" s="2">
        <v>6.9874499999999999</v>
      </c>
    </row>
    <row r="269" spans="1:9" x14ac:dyDescent="0.25">
      <c r="B269">
        <v>10</v>
      </c>
      <c r="C269" s="6">
        <v>33878</v>
      </c>
      <c r="D269" s="1">
        <v>8.3663474193548417</v>
      </c>
      <c r="E269" s="1">
        <v>8.1190974193548389</v>
      </c>
      <c r="F269" s="2">
        <v>40.511399999999995</v>
      </c>
      <c r="G269" s="2">
        <v>105.5016</v>
      </c>
      <c r="H269" s="2">
        <v>0.51035399999999997</v>
      </c>
      <c r="I269" s="2">
        <v>56.000999999999998</v>
      </c>
    </row>
    <row r="270" spans="1:9" x14ac:dyDescent="0.25">
      <c r="B270">
        <v>11</v>
      </c>
      <c r="C270" s="6">
        <v>33909</v>
      </c>
      <c r="D270" s="1">
        <v>1.7923054433333332</v>
      </c>
      <c r="E270" s="1">
        <v>0.89840526666666642</v>
      </c>
      <c r="F270" s="2">
        <v>78.935400000000001</v>
      </c>
      <c r="G270" s="2">
        <v>85.462499999999991</v>
      </c>
      <c r="H270" s="2">
        <v>14.98836</v>
      </c>
      <c r="I270" s="2">
        <v>67.3005</v>
      </c>
    </row>
    <row r="271" spans="1:9" x14ac:dyDescent="0.25">
      <c r="B271">
        <v>12</v>
      </c>
      <c r="C271" s="6">
        <v>33939</v>
      </c>
      <c r="D271" s="1">
        <v>1.70579935483871</v>
      </c>
      <c r="E271" s="1">
        <v>2.2203987096774194</v>
      </c>
      <c r="F271" s="2">
        <v>52.895699999999998</v>
      </c>
      <c r="G271" s="2">
        <v>84.346500000000006</v>
      </c>
      <c r="H271" s="2">
        <v>47.241900000000001</v>
      </c>
      <c r="I271" s="2">
        <v>80.643299999999996</v>
      </c>
    </row>
    <row r="272" spans="1:9" x14ac:dyDescent="0.25">
      <c r="A272">
        <v>1993</v>
      </c>
      <c r="B272">
        <v>1</v>
      </c>
      <c r="C272" s="6">
        <v>33970</v>
      </c>
      <c r="D272" s="1">
        <v>2.6385693225806448</v>
      </c>
      <c r="E272" s="1">
        <v>3.4835515161290322</v>
      </c>
      <c r="F272" s="2">
        <v>38.7759</v>
      </c>
      <c r="G272" s="2">
        <v>64.326000000000008</v>
      </c>
      <c r="H272" s="2">
        <v>33.032400000000003</v>
      </c>
      <c r="I272" s="2">
        <v>57.264600000000002</v>
      </c>
    </row>
    <row r="273" spans="1:9" x14ac:dyDescent="0.25">
      <c r="B273">
        <v>2</v>
      </c>
      <c r="C273" s="6">
        <v>34001</v>
      </c>
      <c r="D273" s="1">
        <v>3.9045895357142859</v>
      </c>
      <c r="E273" s="1">
        <v>4.4718660000000003</v>
      </c>
      <c r="F273" s="2">
        <v>75.687899999999999</v>
      </c>
      <c r="G273" s="2">
        <v>101.62739999999999</v>
      </c>
      <c r="H273" s="2">
        <v>51.4176</v>
      </c>
      <c r="I273" s="2">
        <v>95.447699999999998</v>
      </c>
    </row>
    <row r="274" spans="1:9" x14ac:dyDescent="0.25">
      <c r="B274">
        <v>3</v>
      </c>
      <c r="C274" s="6">
        <v>34029</v>
      </c>
      <c r="D274" s="1">
        <v>2.0785058096774196</v>
      </c>
      <c r="E274" s="1">
        <v>2.2769071612903229</v>
      </c>
      <c r="F274" s="2">
        <v>108.5322</v>
      </c>
      <c r="G274" s="2">
        <v>118.6062</v>
      </c>
      <c r="H274" s="2">
        <v>117.80670000000001</v>
      </c>
      <c r="I274" s="2">
        <v>103.60590000000001</v>
      </c>
    </row>
    <row r="275" spans="1:9" x14ac:dyDescent="0.25">
      <c r="B275">
        <v>4</v>
      </c>
      <c r="C275" s="6">
        <v>34060</v>
      </c>
      <c r="D275" s="1">
        <v>7.1778666666666648</v>
      </c>
      <c r="E275" s="1">
        <v>7.2032276666666668</v>
      </c>
      <c r="F275" s="2">
        <v>38.287799999999997</v>
      </c>
      <c r="G275" s="2">
        <v>44.348700000000001</v>
      </c>
      <c r="H275" s="2">
        <v>6.00753</v>
      </c>
      <c r="I275" s="2">
        <v>15.257099999999999</v>
      </c>
    </row>
    <row r="276" spans="1:9" x14ac:dyDescent="0.25">
      <c r="B276">
        <v>5</v>
      </c>
      <c r="C276" s="6">
        <v>34090</v>
      </c>
      <c r="D276" s="1">
        <v>10.003826774193547</v>
      </c>
      <c r="E276" s="1">
        <v>8.9237454838709684</v>
      </c>
      <c r="F276" s="2">
        <v>38.764499999999998</v>
      </c>
      <c r="G276" s="2">
        <v>51.402000000000001</v>
      </c>
      <c r="H276" s="2">
        <v>2.8829400000000001</v>
      </c>
      <c r="I276" s="2">
        <v>6.9634499999999999</v>
      </c>
    </row>
    <row r="277" spans="1:9" x14ac:dyDescent="0.25">
      <c r="B277">
        <v>6</v>
      </c>
      <c r="C277" s="6">
        <v>34121</v>
      </c>
      <c r="D277" s="1">
        <v>15.024327333333334</v>
      </c>
      <c r="E277" s="1">
        <v>14.853562666666669</v>
      </c>
      <c r="F277" s="2">
        <v>99.3339</v>
      </c>
      <c r="G277" s="2">
        <v>89.889600000000002</v>
      </c>
      <c r="H277" s="2">
        <v>22.937370000000001</v>
      </c>
      <c r="I277" s="2">
        <v>2.5482359999999997</v>
      </c>
    </row>
    <row r="278" spans="1:9" x14ac:dyDescent="0.25">
      <c r="B278">
        <v>7</v>
      </c>
      <c r="C278" s="6">
        <v>34151</v>
      </c>
      <c r="D278" s="1">
        <v>19.991164516129029</v>
      </c>
      <c r="E278" s="1">
        <v>19.04683870967742</v>
      </c>
      <c r="F278" s="2">
        <v>9.6251999999999995</v>
      </c>
      <c r="G278" s="2">
        <v>6.4108799999999997</v>
      </c>
      <c r="H278" s="2">
        <v>0</v>
      </c>
      <c r="I278" s="2">
        <v>0</v>
      </c>
    </row>
    <row r="279" spans="1:9" x14ac:dyDescent="0.25">
      <c r="B279">
        <v>8</v>
      </c>
      <c r="C279" s="6">
        <v>34182</v>
      </c>
      <c r="D279" s="1">
        <v>17.528009677419352</v>
      </c>
      <c r="E279" s="1">
        <v>16.683103225806448</v>
      </c>
      <c r="F279" s="2">
        <v>11.03871</v>
      </c>
      <c r="G279" s="2">
        <v>3.1073400000000002</v>
      </c>
      <c r="H279" s="2">
        <v>0</v>
      </c>
      <c r="I279" s="2">
        <v>0</v>
      </c>
    </row>
    <row r="280" spans="1:9" x14ac:dyDescent="0.25">
      <c r="B280">
        <v>9</v>
      </c>
      <c r="C280" s="6">
        <v>34213</v>
      </c>
      <c r="D280" s="1">
        <v>13.787041333333329</v>
      </c>
      <c r="E280" s="1">
        <v>13.09769066666667</v>
      </c>
      <c r="F280" s="2">
        <v>49.4709</v>
      </c>
      <c r="G280" s="2">
        <v>103.15889999999999</v>
      </c>
      <c r="H280" s="2">
        <v>0.32982600000000001</v>
      </c>
      <c r="I280" s="2">
        <v>5.1962400000000004</v>
      </c>
    </row>
    <row r="281" spans="1:9" x14ac:dyDescent="0.25">
      <c r="B281">
        <v>10</v>
      </c>
      <c r="C281" s="6">
        <v>34243</v>
      </c>
      <c r="D281" s="1">
        <v>10.636531935483871</v>
      </c>
      <c r="E281" s="1">
        <v>9.5066409677419372</v>
      </c>
      <c r="F281" s="2">
        <v>76.888800000000003</v>
      </c>
      <c r="G281" s="2">
        <v>157.13489999999999</v>
      </c>
      <c r="H281" s="2">
        <v>1.0029870000000001</v>
      </c>
      <c r="I281" s="2">
        <v>104.0133</v>
      </c>
    </row>
    <row r="282" spans="1:9" x14ac:dyDescent="0.25">
      <c r="B282">
        <v>11</v>
      </c>
      <c r="C282" s="6">
        <v>34274</v>
      </c>
      <c r="D282" s="1">
        <v>3.7788545333333334</v>
      </c>
      <c r="E282" s="1">
        <v>3.1944562666666667</v>
      </c>
      <c r="F282" s="2">
        <v>45.359400000000001</v>
      </c>
      <c r="G282" s="2">
        <v>71.283300000000011</v>
      </c>
      <c r="H282" s="2">
        <v>0.59101499999999996</v>
      </c>
      <c r="I282" s="2">
        <v>44.583300000000001</v>
      </c>
    </row>
    <row r="283" spans="1:9" x14ac:dyDescent="0.25">
      <c r="B283">
        <v>12</v>
      </c>
      <c r="C283" s="6">
        <v>34304</v>
      </c>
      <c r="D283" s="1">
        <v>0.80464706451612888</v>
      </c>
      <c r="E283" s="1">
        <v>0.59024519999999991</v>
      </c>
      <c r="F283" s="2">
        <v>82.184640000000002</v>
      </c>
      <c r="G283" s="2">
        <v>146.37119999999999</v>
      </c>
      <c r="H283" s="2">
        <v>46.440500999999998</v>
      </c>
      <c r="I283" s="2">
        <v>137.46959999999999</v>
      </c>
    </row>
    <row r="284" spans="1:9" x14ac:dyDescent="0.25">
      <c r="A284">
        <v>1994</v>
      </c>
      <c r="B284">
        <v>1</v>
      </c>
      <c r="C284" s="6">
        <v>34335</v>
      </c>
      <c r="D284" s="1">
        <v>0.14662506451612908</v>
      </c>
      <c r="E284" s="1">
        <v>0.13009835483870952</v>
      </c>
      <c r="F284" s="2">
        <v>89.302800000000005</v>
      </c>
      <c r="G284" s="2">
        <v>92.316900000000004</v>
      </c>
      <c r="H284" s="2">
        <v>89.579099999999997</v>
      </c>
      <c r="I284" s="2">
        <v>87.41879999999999</v>
      </c>
    </row>
    <row r="285" spans="1:9" x14ac:dyDescent="0.25">
      <c r="B285">
        <v>2</v>
      </c>
      <c r="C285" s="6">
        <v>34366</v>
      </c>
      <c r="D285" s="1">
        <v>3.9523160714285717</v>
      </c>
      <c r="E285" s="1">
        <v>4.3677487357142857</v>
      </c>
      <c r="F285" s="2">
        <v>65.444100000000006</v>
      </c>
      <c r="G285" s="2">
        <v>101.0223</v>
      </c>
      <c r="H285" s="2">
        <v>48.292500000000004</v>
      </c>
      <c r="I285" s="2">
        <v>84.736199999999997</v>
      </c>
    </row>
    <row r="286" spans="1:9" x14ac:dyDescent="0.25">
      <c r="B286">
        <v>3</v>
      </c>
      <c r="C286" s="6">
        <v>34394</v>
      </c>
      <c r="D286" s="1">
        <v>2.6842373225806444</v>
      </c>
      <c r="E286" s="1">
        <v>2.6834413129032262</v>
      </c>
      <c r="F286" s="2">
        <v>24.130710000000001</v>
      </c>
      <c r="G286" s="2">
        <v>46.016100000000002</v>
      </c>
      <c r="H286" s="2">
        <v>11.15442</v>
      </c>
      <c r="I286" s="2">
        <v>27.28809</v>
      </c>
    </row>
    <row r="287" spans="1:9" x14ac:dyDescent="0.25">
      <c r="B287">
        <v>4</v>
      </c>
      <c r="C287" s="6">
        <v>34425</v>
      </c>
      <c r="D287" s="1">
        <v>5.3813353333333334</v>
      </c>
      <c r="E287" s="1">
        <v>5.4152023333333323</v>
      </c>
      <c r="F287" s="2">
        <v>14.057969999999999</v>
      </c>
      <c r="G287" s="2">
        <v>25.31268</v>
      </c>
      <c r="H287" s="2">
        <v>1.4696849999999999</v>
      </c>
      <c r="I287" s="2">
        <v>1.0541430000000001</v>
      </c>
    </row>
    <row r="288" spans="1:9" x14ac:dyDescent="0.25">
      <c r="B288">
        <v>5</v>
      </c>
      <c r="C288" s="6">
        <v>34455</v>
      </c>
      <c r="D288" s="1">
        <v>12.347803225806452</v>
      </c>
      <c r="E288" s="1">
        <v>11.885125483870965</v>
      </c>
      <c r="F288" s="2">
        <v>32.802</v>
      </c>
      <c r="G288" s="2">
        <v>26.981069999999999</v>
      </c>
      <c r="H288" s="2">
        <v>1.9885290000000002</v>
      </c>
      <c r="I288" s="2">
        <v>0</v>
      </c>
    </row>
    <row r="289" spans="1:9" x14ac:dyDescent="0.25">
      <c r="B289">
        <v>6</v>
      </c>
      <c r="C289" s="6">
        <v>34486</v>
      </c>
      <c r="D289" s="1">
        <v>13.277674666666666</v>
      </c>
      <c r="E289" s="1">
        <v>12.904506666666668</v>
      </c>
      <c r="F289" s="2">
        <v>25.125360000000001</v>
      </c>
      <c r="G289" s="2">
        <v>41.271000000000001</v>
      </c>
      <c r="H289" s="2">
        <v>0.433923</v>
      </c>
      <c r="I289" s="2">
        <v>0</v>
      </c>
    </row>
    <row r="290" spans="1:9" x14ac:dyDescent="0.25">
      <c r="B290">
        <v>7</v>
      </c>
      <c r="C290" s="6">
        <v>34516</v>
      </c>
      <c r="D290" s="1">
        <v>17.36396451612903</v>
      </c>
      <c r="E290" s="1">
        <v>15.59145806451613</v>
      </c>
      <c r="F290" s="2">
        <v>44.888100000000001</v>
      </c>
      <c r="G290" s="2">
        <v>38.613300000000002</v>
      </c>
      <c r="H290" s="2">
        <v>1.287306E-2</v>
      </c>
      <c r="I290" s="2">
        <v>0</v>
      </c>
    </row>
    <row r="291" spans="1:9" x14ac:dyDescent="0.25">
      <c r="B291">
        <v>8</v>
      </c>
      <c r="C291" s="6">
        <v>34547</v>
      </c>
      <c r="D291" s="1">
        <v>15.503232258064513</v>
      </c>
      <c r="E291" s="1">
        <v>14.724429032258064</v>
      </c>
      <c r="F291" s="2">
        <v>159.24209999999999</v>
      </c>
      <c r="G291" s="2">
        <v>167.39189999999999</v>
      </c>
      <c r="H291" s="2">
        <v>8.4622799999999998</v>
      </c>
      <c r="I291" s="2">
        <v>60.451500000000003</v>
      </c>
    </row>
    <row r="292" spans="1:9" x14ac:dyDescent="0.25">
      <c r="B292">
        <v>9</v>
      </c>
      <c r="C292" s="6">
        <v>34578</v>
      </c>
      <c r="D292" s="1">
        <v>12.154880333333333</v>
      </c>
      <c r="E292" s="1">
        <v>11.712774333333334</v>
      </c>
      <c r="F292" s="2">
        <v>100.5312</v>
      </c>
      <c r="G292" s="2">
        <v>86.123999999999995</v>
      </c>
      <c r="H292" s="2">
        <v>25.843500000000002</v>
      </c>
      <c r="I292" s="2">
        <v>44.744399999999999</v>
      </c>
    </row>
    <row r="293" spans="1:9" x14ac:dyDescent="0.25">
      <c r="B293">
        <v>10</v>
      </c>
      <c r="C293" s="6">
        <v>34608</v>
      </c>
      <c r="D293" s="1">
        <v>8.8666925806451609</v>
      </c>
      <c r="E293" s="1">
        <v>9.1538648387096764</v>
      </c>
      <c r="F293" s="2">
        <v>53.181600000000003</v>
      </c>
      <c r="G293" s="2">
        <v>105.7632</v>
      </c>
      <c r="H293" s="2">
        <v>58.883700000000005</v>
      </c>
      <c r="I293" s="2">
        <v>79.455299999999994</v>
      </c>
    </row>
    <row r="294" spans="1:9" x14ac:dyDescent="0.25">
      <c r="B294">
        <v>11</v>
      </c>
      <c r="C294" s="6">
        <v>34639</v>
      </c>
      <c r="D294" s="1">
        <v>4.0183683000000006</v>
      </c>
      <c r="E294" s="1">
        <v>4.2543998666666676</v>
      </c>
      <c r="F294" s="2">
        <v>63.3063</v>
      </c>
      <c r="G294" s="2">
        <v>108.705</v>
      </c>
      <c r="H294" s="2">
        <v>47.983199999999997</v>
      </c>
      <c r="I294" s="2">
        <v>99.698999999999998</v>
      </c>
    </row>
    <row r="295" spans="1:9" x14ac:dyDescent="0.25">
      <c r="B295">
        <v>12</v>
      </c>
      <c r="C295" s="6">
        <v>34669</v>
      </c>
      <c r="D295" s="1">
        <v>3.0732291290322582</v>
      </c>
      <c r="E295" s="1">
        <v>3.0414234193548393</v>
      </c>
      <c r="F295" s="2">
        <v>104.19930000000001</v>
      </c>
      <c r="G295" s="2">
        <v>154.18019999999999</v>
      </c>
      <c r="H295" s="2">
        <v>116.92919999999999</v>
      </c>
      <c r="I295" s="2">
        <v>150.75840000000002</v>
      </c>
    </row>
    <row r="296" spans="1:9" x14ac:dyDescent="0.25">
      <c r="A296">
        <v>1995</v>
      </c>
      <c r="B296">
        <v>1</v>
      </c>
      <c r="C296" s="6">
        <v>34700</v>
      </c>
      <c r="D296" s="1">
        <v>0.57443991290322571</v>
      </c>
      <c r="E296" s="1">
        <v>2.4063322580646414E-3</v>
      </c>
      <c r="F296" s="2">
        <v>70.6584</v>
      </c>
      <c r="G296" s="2">
        <v>102.99720000000001</v>
      </c>
      <c r="H296" s="2">
        <v>90.540899999999993</v>
      </c>
      <c r="I296" s="2">
        <v>92.67179999999999</v>
      </c>
    </row>
    <row r="297" spans="1:9" x14ac:dyDescent="0.25">
      <c r="B297">
        <v>2</v>
      </c>
      <c r="C297" s="6">
        <v>34731</v>
      </c>
      <c r="D297" s="1">
        <v>1.6141823571428571</v>
      </c>
      <c r="E297" s="1">
        <v>1.6358280285714286</v>
      </c>
      <c r="F297" s="2">
        <v>36.659700000000001</v>
      </c>
      <c r="G297" s="2">
        <v>46.657499999999999</v>
      </c>
      <c r="H297" s="2">
        <v>26.801160000000003</v>
      </c>
      <c r="I297" s="2">
        <v>39.019199999999998</v>
      </c>
    </row>
    <row r="298" spans="1:9" x14ac:dyDescent="0.25">
      <c r="B298">
        <v>3</v>
      </c>
      <c r="C298" s="6">
        <v>34759</v>
      </c>
      <c r="D298" s="1">
        <v>3.5747174193548381</v>
      </c>
      <c r="E298" s="1">
        <v>3.7353434193548383</v>
      </c>
      <c r="F298" s="2">
        <v>97.187100000000001</v>
      </c>
      <c r="G298" s="2">
        <v>135.2406</v>
      </c>
      <c r="H298" s="2">
        <v>71.28179999999999</v>
      </c>
      <c r="I298" s="2">
        <v>109.1178</v>
      </c>
    </row>
    <row r="299" spans="1:9" x14ac:dyDescent="0.25">
      <c r="B299">
        <v>4</v>
      </c>
      <c r="C299" s="6">
        <v>34790</v>
      </c>
      <c r="D299" s="1">
        <v>8.8007703333333325</v>
      </c>
      <c r="E299" s="1">
        <v>8.4645330000000012</v>
      </c>
      <c r="F299" s="2">
        <v>46.0428</v>
      </c>
      <c r="G299" s="2">
        <v>71.254800000000003</v>
      </c>
      <c r="H299" s="2">
        <v>9.8454899999999999</v>
      </c>
      <c r="I299" s="2">
        <v>27.752849999999999</v>
      </c>
    </row>
    <row r="300" spans="1:9" x14ac:dyDescent="0.25">
      <c r="B300">
        <v>5</v>
      </c>
      <c r="C300" s="6">
        <v>34820</v>
      </c>
      <c r="D300" s="1">
        <v>9.8941932258064504</v>
      </c>
      <c r="E300" s="1">
        <v>9.5563670967741938</v>
      </c>
      <c r="F300" s="2">
        <v>34.255200000000002</v>
      </c>
      <c r="G300" s="2">
        <v>19.33107</v>
      </c>
      <c r="H300" s="2">
        <v>2.384817</v>
      </c>
      <c r="I300" s="2">
        <v>0</v>
      </c>
    </row>
    <row r="301" spans="1:9" x14ac:dyDescent="0.25">
      <c r="B301">
        <v>6</v>
      </c>
      <c r="C301" s="6">
        <v>34851</v>
      </c>
      <c r="D301" s="1">
        <v>15.328596333333333</v>
      </c>
      <c r="E301" s="1">
        <v>14.472444999999999</v>
      </c>
      <c r="F301" s="2">
        <v>55.1967</v>
      </c>
      <c r="G301" s="2">
        <v>65.994</v>
      </c>
      <c r="H301" s="2">
        <v>1.6557899999999999</v>
      </c>
      <c r="I301" s="2">
        <v>0</v>
      </c>
    </row>
    <row r="302" spans="1:9" x14ac:dyDescent="0.25">
      <c r="B302">
        <v>7</v>
      </c>
      <c r="C302" s="6">
        <v>34881</v>
      </c>
      <c r="D302" s="1">
        <v>17.095996774193548</v>
      </c>
      <c r="E302" s="1">
        <v>16.251848387096775</v>
      </c>
      <c r="F302" s="2">
        <v>66.932099999999991</v>
      </c>
      <c r="G302" s="2">
        <v>65.763900000000007</v>
      </c>
      <c r="H302" s="2">
        <v>0.28469609999999995</v>
      </c>
      <c r="I302" s="2">
        <v>0</v>
      </c>
    </row>
    <row r="303" spans="1:9" x14ac:dyDescent="0.25">
      <c r="B303">
        <v>8</v>
      </c>
      <c r="C303" s="6">
        <v>34912</v>
      </c>
      <c r="D303" s="1">
        <v>16.883396774193546</v>
      </c>
      <c r="E303" s="1">
        <v>15.714532258064519</v>
      </c>
      <c r="F303" s="2">
        <v>61.741500000000002</v>
      </c>
      <c r="G303" s="2">
        <v>80.241900000000001</v>
      </c>
      <c r="H303" s="2">
        <v>0.74126700000000001</v>
      </c>
      <c r="I303" s="2">
        <v>0</v>
      </c>
    </row>
    <row r="304" spans="1:9" x14ac:dyDescent="0.25">
      <c r="B304">
        <v>9</v>
      </c>
      <c r="C304" s="6">
        <v>34943</v>
      </c>
      <c r="D304" s="1">
        <v>15.02756333333333</v>
      </c>
      <c r="E304" s="1">
        <v>13.896651</v>
      </c>
      <c r="F304" s="2">
        <v>34.420500000000004</v>
      </c>
      <c r="G304" s="2">
        <v>79.771800000000013</v>
      </c>
      <c r="H304" s="2">
        <v>0.76501799999999998</v>
      </c>
      <c r="I304" s="2">
        <v>23.314139999999998</v>
      </c>
    </row>
    <row r="305" spans="1:9" x14ac:dyDescent="0.25">
      <c r="B305">
        <v>10</v>
      </c>
      <c r="C305" s="6">
        <v>34973</v>
      </c>
      <c r="D305" s="1">
        <v>10.331426451612904</v>
      </c>
      <c r="E305" s="1">
        <v>9.9255690322580694</v>
      </c>
      <c r="F305" s="2">
        <v>39.998100000000001</v>
      </c>
      <c r="G305" s="2">
        <v>69.753600000000006</v>
      </c>
      <c r="H305" s="2">
        <v>0.47587500000000005</v>
      </c>
      <c r="I305" s="2">
        <v>41.115900000000003</v>
      </c>
    </row>
    <row r="306" spans="1:9" x14ac:dyDescent="0.25">
      <c r="B306">
        <v>11</v>
      </c>
      <c r="C306" s="6">
        <v>35004</v>
      </c>
      <c r="D306" s="1">
        <v>7.3736443333333304</v>
      </c>
      <c r="E306" s="1">
        <v>7.0491700000000002</v>
      </c>
      <c r="F306" s="2">
        <v>64.634399999999999</v>
      </c>
      <c r="G306" s="2">
        <v>185.77500000000001</v>
      </c>
      <c r="H306" s="2">
        <v>1.7565869999999999</v>
      </c>
      <c r="I306" s="2">
        <v>175.39769999999999</v>
      </c>
    </row>
    <row r="307" spans="1:9" x14ac:dyDescent="0.25">
      <c r="B307">
        <v>12</v>
      </c>
      <c r="C307" s="6">
        <v>35034</v>
      </c>
      <c r="D307" s="1">
        <v>3.9862574741935486</v>
      </c>
      <c r="E307" s="1">
        <v>4.2281359999999992</v>
      </c>
      <c r="F307" s="2">
        <v>60.661500000000004</v>
      </c>
      <c r="G307" s="2">
        <v>112.56869999999999</v>
      </c>
      <c r="H307" s="2">
        <v>57.640499999999996</v>
      </c>
      <c r="I307" s="2">
        <v>105.2538</v>
      </c>
    </row>
    <row r="308" spans="1:9" x14ac:dyDescent="0.25">
      <c r="A308">
        <v>1996</v>
      </c>
      <c r="B308">
        <v>1</v>
      </c>
      <c r="C308" s="6">
        <v>35065</v>
      </c>
      <c r="D308" s="1">
        <v>0.85630922580645163</v>
      </c>
      <c r="E308" s="1">
        <v>9.5650596774193547E-2</v>
      </c>
      <c r="F308" s="2">
        <v>105.3657</v>
      </c>
      <c r="G308" s="2">
        <v>175.85220000000001</v>
      </c>
      <c r="H308" s="2">
        <v>105.77070000000001</v>
      </c>
      <c r="I308" s="2">
        <v>168.32429999999999</v>
      </c>
    </row>
    <row r="309" spans="1:9" x14ac:dyDescent="0.25">
      <c r="B309">
        <v>2</v>
      </c>
      <c r="C309" s="6">
        <v>35096</v>
      </c>
      <c r="D309" s="1">
        <v>1.4144987241379312</v>
      </c>
      <c r="E309" s="1">
        <v>1.0058092758620689</v>
      </c>
      <c r="F309" s="2">
        <v>52.900800000000004</v>
      </c>
      <c r="G309" s="2">
        <v>48.109499999999997</v>
      </c>
      <c r="H309" s="2">
        <v>43.235100000000003</v>
      </c>
      <c r="I309" s="2">
        <v>39.709800000000001</v>
      </c>
    </row>
    <row r="310" spans="1:9" x14ac:dyDescent="0.25">
      <c r="B310">
        <v>3</v>
      </c>
      <c r="C310" s="6">
        <v>35125</v>
      </c>
      <c r="D310" s="1">
        <v>1.7627277741935485</v>
      </c>
      <c r="E310" s="1">
        <v>2.4980898709677426</v>
      </c>
      <c r="F310" s="2">
        <v>58.917000000000002</v>
      </c>
      <c r="G310" s="2">
        <v>33.369900000000001</v>
      </c>
      <c r="H310" s="2">
        <v>42.435900000000004</v>
      </c>
      <c r="I310" s="2">
        <v>12.55791</v>
      </c>
    </row>
    <row r="311" spans="1:9" x14ac:dyDescent="0.25">
      <c r="B311">
        <v>4</v>
      </c>
      <c r="C311" s="6">
        <v>35156</v>
      </c>
      <c r="D311" s="1">
        <v>7.9191583333333329</v>
      </c>
      <c r="E311" s="1">
        <v>8.0524383333333329</v>
      </c>
      <c r="F311" s="2">
        <v>66.94019999999999</v>
      </c>
      <c r="G311" s="2">
        <v>66.321899999999999</v>
      </c>
      <c r="H311" s="2">
        <v>43.364699999999999</v>
      </c>
      <c r="I311" s="2">
        <v>39.883499999999998</v>
      </c>
    </row>
    <row r="312" spans="1:9" x14ac:dyDescent="0.25">
      <c r="B312">
        <v>5</v>
      </c>
      <c r="C312" s="6">
        <v>35186</v>
      </c>
      <c r="D312" s="1">
        <v>9.046877741935484</v>
      </c>
      <c r="E312" s="1">
        <v>8.9588841935483874</v>
      </c>
      <c r="F312" s="2">
        <v>75.974699999999999</v>
      </c>
      <c r="G312" s="2">
        <v>53.725500000000004</v>
      </c>
      <c r="H312" s="2">
        <v>5.6724899999999998</v>
      </c>
      <c r="I312" s="2">
        <v>0</v>
      </c>
    </row>
    <row r="313" spans="1:9" x14ac:dyDescent="0.25">
      <c r="B313">
        <v>6</v>
      </c>
      <c r="C313" s="6">
        <v>35217</v>
      </c>
      <c r="D313" s="1">
        <v>14.248066666666665</v>
      </c>
      <c r="E313" s="1">
        <v>13.707508333333333</v>
      </c>
      <c r="F313" s="2">
        <v>66.134399999999999</v>
      </c>
      <c r="G313" s="2">
        <v>70.418099999999995</v>
      </c>
      <c r="H313" s="2">
        <v>5.7878399999999992</v>
      </c>
      <c r="I313" s="2">
        <v>0</v>
      </c>
    </row>
    <row r="314" spans="1:9" x14ac:dyDescent="0.25">
      <c r="B314">
        <v>7</v>
      </c>
      <c r="C314" s="6">
        <v>35247</v>
      </c>
      <c r="D314" s="1">
        <v>18.961951612903228</v>
      </c>
      <c r="E314" s="1">
        <v>18.260896774193547</v>
      </c>
      <c r="F314" s="2">
        <v>41.014800000000001</v>
      </c>
      <c r="G314" s="2">
        <v>50.782199999999996</v>
      </c>
      <c r="H314" s="2">
        <v>0.29109780000000002</v>
      </c>
      <c r="I314" s="2">
        <v>0</v>
      </c>
    </row>
    <row r="315" spans="1:9" x14ac:dyDescent="0.25">
      <c r="B315">
        <v>8</v>
      </c>
      <c r="C315" s="6">
        <v>35278</v>
      </c>
      <c r="D315" s="1">
        <v>16.366922580645159</v>
      </c>
      <c r="E315" s="1">
        <v>15.545703225806454</v>
      </c>
      <c r="F315" s="2">
        <v>43.2714</v>
      </c>
      <c r="G315" s="2">
        <v>49.198800000000006</v>
      </c>
      <c r="H315" s="2">
        <v>0.36838500000000002</v>
      </c>
      <c r="I315" s="2">
        <v>0</v>
      </c>
    </row>
    <row r="316" spans="1:9" x14ac:dyDescent="0.25">
      <c r="B316">
        <v>9</v>
      </c>
      <c r="C316" s="6">
        <v>35309</v>
      </c>
      <c r="D316" s="1">
        <v>14.682213333333339</v>
      </c>
      <c r="E316" s="1">
        <v>14.492263333333334</v>
      </c>
      <c r="F316" s="2">
        <v>64.0608</v>
      </c>
      <c r="G316" s="2">
        <v>27.949440000000003</v>
      </c>
      <c r="H316" s="2">
        <v>1.751943</v>
      </c>
      <c r="I316" s="2">
        <v>2.548629</v>
      </c>
    </row>
    <row r="317" spans="1:9" x14ac:dyDescent="0.25">
      <c r="B317">
        <v>10</v>
      </c>
      <c r="C317" s="6">
        <v>35339</v>
      </c>
      <c r="D317" s="1">
        <v>9.0231916129032275</v>
      </c>
      <c r="E317" s="1">
        <v>8.5859641935483868</v>
      </c>
      <c r="F317" s="2">
        <v>86.336100000000002</v>
      </c>
      <c r="G317" s="2">
        <v>225.6</v>
      </c>
      <c r="H317" s="2">
        <v>5.3405400000000007</v>
      </c>
      <c r="I317" s="2">
        <v>178.20150000000001</v>
      </c>
    </row>
    <row r="318" spans="1:9" x14ac:dyDescent="0.25">
      <c r="B318">
        <v>11</v>
      </c>
      <c r="C318" s="6">
        <v>35370</v>
      </c>
      <c r="D318" s="1">
        <v>4.5646027000000009</v>
      </c>
      <c r="E318" s="1">
        <v>4.2450073666666661</v>
      </c>
      <c r="F318" s="2">
        <v>125.3175</v>
      </c>
      <c r="G318" s="2">
        <v>155.148</v>
      </c>
      <c r="H318" s="2">
        <v>109.7319</v>
      </c>
      <c r="I318" s="2">
        <v>142.89030000000002</v>
      </c>
    </row>
    <row r="319" spans="1:9" x14ac:dyDescent="0.25">
      <c r="B319">
        <v>12</v>
      </c>
      <c r="C319" s="6">
        <v>35400</v>
      </c>
      <c r="D319" s="1">
        <v>2.6142345161290321</v>
      </c>
      <c r="E319" s="1">
        <v>3.2346854516129029</v>
      </c>
      <c r="F319" s="2">
        <v>53.286900000000003</v>
      </c>
      <c r="G319" s="2">
        <v>90.000600000000006</v>
      </c>
      <c r="H319" s="2">
        <v>47.756099999999996</v>
      </c>
      <c r="I319" s="2">
        <v>85.224599999999995</v>
      </c>
    </row>
    <row r="320" spans="1:9" x14ac:dyDescent="0.25">
      <c r="A320">
        <v>1997</v>
      </c>
      <c r="B320">
        <v>1</v>
      </c>
      <c r="C320" s="6">
        <v>35431</v>
      </c>
      <c r="D320" s="1">
        <v>3.8105590322580728E-2</v>
      </c>
      <c r="E320" s="1">
        <v>0.43619947096774192</v>
      </c>
      <c r="F320" s="2">
        <v>54.921599999999998</v>
      </c>
      <c r="G320" s="2">
        <v>36.6096</v>
      </c>
      <c r="H320" s="2">
        <v>51.585599999999999</v>
      </c>
      <c r="I320" s="2">
        <v>29.313660000000002</v>
      </c>
    </row>
    <row r="321" spans="1:9" x14ac:dyDescent="0.25">
      <c r="B321">
        <v>2</v>
      </c>
      <c r="C321" s="6">
        <v>35462</v>
      </c>
      <c r="D321" s="1">
        <v>0.61150789285714247</v>
      </c>
      <c r="E321" s="1">
        <v>0.44631321428571441</v>
      </c>
      <c r="F321" s="2">
        <v>81.630600000000001</v>
      </c>
      <c r="G321" s="2">
        <v>103.0275</v>
      </c>
      <c r="H321" s="2">
        <v>96.03240000000001</v>
      </c>
      <c r="I321" s="2">
        <v>97.336500000000001</v>
      </c>
    </row>
    <row r="322" spans="1:9" x14ac:dyDescent="0.25">
      <c r="B322">
        <v>3</v>
      </c>
      <c r="C322" s="6">
        <v>35490</v>
      </c>
      <c r="D322" s="1">
        <v>5.089168387096775</v>
      </c>
      <c r="E322" s="1">
        <v>5.1552403225806458</v>
      </c>
      <c r="F322" s="2">
        <v>18.404969999999999</v>
      </c>
      <c r="G322" s="2">
        <v>36.653400000000005</v>
      </c>
      <c r="H322" s="2">
        <v>8.8764599999999998</v>
      </c>
      <c r="I322" s="2">
        <v>18.97296</v>
      </c>
    </row>
    <row r="323" spans="1:9" x14ac:dyDescent="0.25">
      <c r="B323">
        <v>4</v>
      </c>
      <c r="C323" s="6">
        <v>35521</v>
      </c>
      <c r="D323" s="1">
        <v>7.3803866666666673</v>
      </c>
      <c r="E323" s="1">
        <v>7.0427136666666659</v>
      </c>
      <c r="F323" s="2">
        <v>6.7492800000000006</v>
      </c>
      <c r="G323" s="2">
        <v>7.7753400000000008</v>
      </c>
      <c r="H323" s="2">
        <v>0.73207500000000003</v>
      </c>
      <c r="I323" s="2">
        <v>0.453009</v>
      </c>
    </row>
    <row r="324" spans="1:9" x14ac:dyDescent="0.25">
      <c r="B324">
        <v>5</v>
      </c>
      <c r="C324" s="6">
        <v>35551</v>
      </c>
      <c r="D324" s="1">
        <v>13.826751612903221</v>
      </c>
      <c r="E324" s="1">
        <v>13.881678387096777</v>
      </c>
      <c r="F324" s="2">
        <v>19.571159999999999</v>
      </c>
      <c r="G324" s="2">
        <v>30.321600000000004</v>
      </c>
      <c r="H324" s="2">
        <v>1.3344269999999998</v>
      </c>
      <c r="I324" s="2">
        <v>0</v>
      </c>
    </row>
    <row r="325" spans="1:9" x14ac:dyDescent="0.25">
      <c r="B325">
        <v>6</v>
      </c>
      <c r="C325" s="6">
        <v>35582</v>
      </c>
      <c r="D325" s="1">
        <v>16.896003333333333</v>
      </c>
      <c r="E325" s="1">
        <v>16.317810000000001</v>
      </c>
      <c r="F325" s="2">
        <v>3.8812799999999998</v>
      </c>
      <c r="G325" s="2">
        <v>5.4512400000000003</v>
      </c>
      <c r="H325" s="2">
        <v>0.2823135</v>
      </c>
      <c r="I325" s="2">
        <v>0</v>
      </c>
    </row>
    <row r="326" spans="1:9" x14ac:dyDescent="0.25">
      <c r="B326">
        <v>7</v>
      </c>
      <c r="C326" s="6">
        <v>35612</v>
      </c>
      <c r="D326" s="1">
        <v>18.697406451612903</v>
      </c>
      <c r="E326" s="1">
        <v>17.475409677419353</v>
      </c>
      <c r="F326" s="2">
        <v>51.897300000000001</v>
      </c>
      <c r="G326" s="2">
        <v>77.534099999999995</v>
      </c>
      <c r="H326" s="2">
        <v>0.46898099999999998</v>
      </c>
      <c r="I326" s="2">
        <v>0</v>
      </c>
    </row>
    <row r="327" spans="1:9" x14ac:dyDescent="0.25">
      <c r="B327">
        <v>8</v>
      </c>
      <c r="C327" s="6">
        <v>35643</v>
      </c>
      <c r="D327" s="1">
        <v>19.172641935483867</v>
      </c>
      <c r="E327" s="1">
        <v>18.515777419354841</v>
      </c>
      <c r="F327" s="2">
        <v>33.594299999999997</v>
      </c>
      <c r="G327" s="2">
        <v>63.828000000000003</v>
      </c>
      <c r="H327" s="2">
        <v>3.1224E-3</v>
      </c>
      <c r="I327" s="2">
        <v>0</v>
      </c>
    </row>
    <row r="328" spans="1:9" x14ac:dyDescent="0.25">
      <c r="B328">
        <v>9</v>
      </c>
      <c r="C328" s="6">
        <v>35674</v>
      </c>
      <c r="D328" s="1">
        <v>12.656985333333335</v>
      </c>
      <c r="E328" s="1">
        <v>12.098999666666668</v>
      </c>
      <c r="F328" s="2">
        <v>43.68</v>
      </c>
      <c r="G328" s="2">
        <v>74.677799999999991</v>
      </c>
      <c r="H328" s="2">
        <v>0.45465</v>
      </c>
      <c r="I328" s="2">
        <v>2.4418890000000002</v>
      </c>
    </row>
    <row r="329" spans="1:9" x14ac:dyDescent="0.25">
      <c r="B329">
        <v>10</v>
      </c>
      <c r="C329" s="6">
        <v>35704</v>
      </c>
      <c r="D329" s="1">
        <v>6.4111106451612914</v>
      </c>
      <c r="E329" s="1">
        <v>5.3804308064516118</v>
      </c>
      <c r="F329" s="2">
        <v>115.1499</v>
      </c>
      <c r="G329" s="2">
        <v>128.74770000000001</v>
      </c>
      <c r="H329" s="2">
        <v>31.7928</v>
      </c>
      <c r="I329" s="2">
        <v>80.09129999999999</v>
      </c>
    </row>
    <row r="330" spans="1:9" x14ac:dyDescent="0.25">
      <c r="B330">
        <v>11</v>
      </c>
      <c r="C330" s="6">
        <v>35735</v>
      </c>
      <c r="D330" s="1">
        <v>5.4534813666666686</v>
      </c>
      <c r="E330" s="1">
        <v>5.4659478999999989</v>
      </c>
      <c r="F330" s="2">
        <v>64.239900000000006</v>
      </c>
      <c r="G330" s="2">
        <v>92.983800000000002</v>
      </c>
      <c r="H330" s="2">
        <v>45.3504</v>
      </c>
      <c r="I330" s="2">
        <v>76.695899999999995</v>
      </c>
    </row>
    <row r="331" spans="1:9" x14ac:dyDescent="0.25">
      <c r="B331">
        <v>12</v>
      </c>
      <c r="C331" s="6">
        <v>35765</v>
      </c>
      <c r="D331" s="1">
        <v>-1.0483448838709677</v>
      </c>
      <c r="E331" s="1">
        <v>-2.5978010645161294</v>
      </c>
      <c r="F331" s="2">
        <v>42.107699999999994</v>
      </c>
      <c r="G331" s="2">
        <v>69.765299999999996</v>
      </c>
      <c r="H331" s="2">
        <v>33.441000000000003</v>
      </c>
      <c r="I331" s="2">
        <v>64.618800000000007</v>
      </c>
    </row>
    <row r="332" spans="1:9" x14ac:dyDescent="0.25">
      <c r="A332">
        <v>1998</v>
      </c>
      <c r="B332">
        <v>1</v>
      </c>
      <c r="C332" s="6">
        <v>35796</v>
      </c>
      <c r="D332" s="1">
        <v>2.4698695193548388</v>
      </c>
      <c r="E332" s="1">
        <v>2.992393741935484</v>
      </c>
      <c r="F332" s="2">
        <v>60.692400000000006</v>
      </c>
      <c r="G332" s="2">
        <v>54.763800000000003</v>
      </c>
      <c r="H332" s="2">
        <v>59.220600000000005</v>
      </c>
      <c r="I332" s="2">
        <v>52.613100000000003</v>
      </c>
    </row>
    <row r="333" spans="1:9" x14ac:dyDescent="0.25">
      <c r="B333">
        <v>2</v>
      </c>
      <c r="C333" s="6">
        <v>35827</v>
      </c>
      <c r="D333" s="1">
        <v>1.7774646535714289</v>
      </c>
      <c r="E333" s="1">
        <v>2.3339172285714285</v>
      </c>
      <c r="F333" s="2">
        <v>42.278999999999996</v>
      </c>
      <c r="G333" s="2">
        <v>58.354200000000006</v>
      </c>
      <c r="H333" s="2">
        <v>32.174400000000006</v>
      </c>
      <c r="I333" s="2">
        <v>49.801200000000001</v>
      </c>
    </row>
    <row r="334" spans="1:9" x14ac:dyDescent="0.25">
      <c r="B334">
        <v>3</v>
      </c>
      <c r="C334" s="6">
        <v>35855</v>
      </c>
      <c r="D334" s="1">
        <v>-0.20873796774193523</v>
      </c>
      <c r="E334" s="1">
        <v>-0.3713165483870966</v>
      </c>
      <c r="F334" s="2">
        <v>74.579400000000007</v>
      </c>
      <c r="G334" s="2">
        <v>44.514899999999997</v>
      </c>
      <c r="H334" s="2">
        <v>20.081340000000001</v>
      </c>
      <c r="I334" s="2">
        <v>24.945960000000003</v>
      </c>
    </row>
    <row r="335" spans="1:9" x14ac:dyDescent="0.25">
      <c r="B335">
        <v>4</v>
      </c>
      <c r="C335" s="6">
        <v>35886</v>
      </c>
      <c r="D335" s="1">
        <v>9.9842179999999985</v>
      </c>
      <c r="E335" s="1">
        <v>8.9959953333333331</v>
      </c>
      <c r="F335" s="2">
        <v>21.84057</v>
      </c>
      <c r="G335" s="2">
        <v>34.595100000000002</v>
      </c>
      <c r="H335" s="2">
        <v>39.894000000000005</v>
      </c>
      <c r="I335" s="2">
        <v>11.112690000000001</v>
      </c>
    </row>
    <row r="336" spans="1:9" x14ac:dyDescent="0.25">
      <c r="B336">
        <v>5</v>
      </c>
      <c r="C336" s="6">
        <v>35916</v>
      </c>
      <c r="D336" s="1">
        <v>12.220379032258062</v>
      </c>
      <c r="E336" s="1">
        <v>11.877940645161289</v>
      </c>
      <c r="F336" s="2">
        <v>56.988600000000005</v>
      </c>
      <c r="G336" s="2">
        <v>67.273200000000003</v>
      </c>
      <c r="H336" s="2">
        <v>6.0909899999999997</v>
      </c>
      <c r="I336" s="2">
        <v>3.60432</v>
      </c>
    </row>
    <row r="337" spans="1:9" x14ac:dyDescent="0.25">
      <c r="B337">
        <v>6</v>
      </c>
      <c r="C337" s="6">
        <v>35947</v>
      </c>
      <c r="D337" s="1">
        <v>14.139733333333336</v>
      </c>
      <c r="E337" s="1">
        <v>12.888440000000001</v>
      </c>
      <c r="F337" s="2">
        <v>43.036499999999997</v>
      </c>
      <c r="G337" s="2">
        <v>57.733199999999997</v>
      </c>
      <c r="H337" s="2">
        <v>3.5047799999999998</v>
      </c>
      <c r="I337" s="2">
        <v>0</v>
      </c>
    </row>
    <row r="338" spans="1:9" x14ac:dyDescent="0.25">
      <c r="B338">
        <v>7</v>
      </c>
      <c r="C338" s="6">
        <v>35977</v>
      </c>
      <c r="D338" s="1">
        <v>17.195141935483868</v>
      </c>
      <c r="E338" s="1">
        <v>16.033506451612904</v>
      </c>
      <c r="F338" s="2">
        <v>137.49599999999998</v>
      </c>
      <c r="G338" s="2">
        <v>122.30099999999999</v>
      </c>
      <c r="H338" s="2">
        <v>5.3218499999999995</v>
      </c>
      <c r="I338" s="2">
        <v>0</v>
      </c>
    </row>
    <row r="339" spans="1:9" x14ac:dyDescent="0.25">
      <c r="B339">
        <v>8</v>
      </c>
      <c r="C339" s="6">
        <v>36008</v>
      </c>
      <c r="D339" s="1">
        <v>15.910558064516128</v>
      </c>
      <c r="E339" s="1">
        <v>14.767480645161289</v>
      </c>
      <c r="F339" s="2">
        <v>68.122500000000002</v>
      </c>
      <c r="G339" s="2">
        <v>59.511300000000006</v>
      </c>
      <c r="H339" s="2">
        <v>0.84037799999999996</v>
      </c>
      <c r="I339" s="2">
        <v>2.9627939999999997</v>
      </c>
    </row>
    <row r="340" spans="1:9" x14ac:dyDescent="0.25">
      <c r="B340">
        <v>9</v>
      </c>
      <c r="C340" s="6">
        <v>36039</v>
      </c>
      <c r="D340" s="1">
        <v>12.341510000000003</v>
      </c>
      <c r="E340" s="1">
        <v>11.55125033333333</v>
      </c>
      <c r="F340" s="2">
        <v>80.948999999999998</v>
      </c>
      <c r="G340" s="2">
        <v>87.335099999999997</v>
      </c>
      <c r="H340" s="2">
        <v>1.2655590000000001</v>
      </c>
      <c r="I340" s="2">
        <v>3.7082699999999997</v>
      </c>
    </row>
    <row r="341" spans="1:9" x14ac:dyDescent="0.25">
      <c r="B341">
        <v>10</v>
      </c>
      <c r="C341" s="6">
        <v>36069</v>
      </c>
      <c r="D341" s="1">
        <v>9.4211245161290336</v>
      </c>
      <c r="E341" s="1">
        <v>9.5630748387096762</v>
      </c>
      <c r="F341" s="2">
        <v>93.798000000000002</v>
      </c>
      <c r="G341" s="2">
        <v>89.799600000000012</v>
      </c>
      <c r="H341" s="2">
        <v>7.6844700000000001</v>
      </c>
      <c r="I341" s="2">
        <v>34.659599999999998</v>
      </c>
    </row>
    <row r="342" spans="1:9" x14ac:dyDescent="0.25">
      <c r="B342">
        <v>11</v>
      </c>
      <c r="C342" s="6">
        <v>36100</v>
      </c>
      <c r="D342" s="1">
        <v>6.952253999999999</v>
      </c>
      <c r="E342" s="1">
        <v>6.9325456666666652</v>
      </c>
      <c r="F342" s="2">
        <v>115.5273</v>
      </c>
      <c r="G342" s="2">
        <v>148.22460000000001</v>
      </c>
      <c r="H342" s="2">
        <v>92.990400000000008</v>
      </c>
      <c r="I342" s="2">
        <v>127.92749999999999</v>
      </c>
    </row>
    <row r="343" spans="1:9" x14ac:dyDescent="0.25">
      <c r="B343">
        <v>12</v>
      </c>
      <c r="C343" s="6">
        <v>36130</v>
      </c>
      <c r="D343" s="1">
        <v>1.9947248387096765</v>
      </c>
      <c r="E343" s="1">
        <v>2.0229809354838704</v>
      </c>
      <c r="F343" s="2">
        <v>84.110699999999994</v>
      </c>
      <c r="G343" s="2">
        <v>187.12979999999999</v>
      </c>
      <c r="H343" s="2">
        <v>95.365200000000002</v>
      </c>
      <c r="I343" s="2">
        <v>181.91070000000002</v>
      </c>
    </row>
    <row r="344" spans="1:9" x14ac:dyDescent="0.25">
      <c r="A344">
        <v>1999</v>
      </c>
      <c r="B344">
        <v>1</v>
      </c>
      <c r="C344" s="6">
        <v>36161</v>
      </c>
      <c r="D344" s="1">
        <v>1.8463144806451615</v>
      </c>
      <c r="E344" s="1">
        <v>2.1928908709677422</v>
      </c>
      <c r="F344" s="2">
        <v>53.2134</v>
      </c>
      <c r="G344" s="2">
        <v>81.904499999999999</v>
      </c>
      <c r="H344" s="2">
        <v>47.692500000000003</v>
      </c>
      <c r="I344" s="2">
        <v>72.221399999999988</v>
      </c>
    </row>
    <row r="345" spans="1:9" x14ac:dyDescent="0.25">
      <c r="B345">
        <v>2</v>
      </c>
      <c r="C345" s="6">
        <v>36192</v>
      </c>
      <c r="D345" s="1">
        <v>1.6717130357142855</v>
      </c>
      <c r="E345" s="1">
        <v>2.4037637785714283</v>
      </c>
      <c r="F345" s="2">
        <v>73.215299999999999</v>
      </c>
      <c r="G345" s="2">
        <v>84.952200000000005</v>
      </c>
      <c r="H345" s="2">
        <v>99.456299999999999</v>
      </c>
      <c r="I345" s="2">
        <v>77.542500000000004</v>
      </c>
    </row>
    <row r="346" spans="1:9" x14ac:dyDescent="0.25">
      <c r="B346">
        <v>3</v>
      </c>
      <c r="C346" s="6">
        <v>36220</v>
      </c>
      <c r="D346" s="1">
        <v>4.4007210967741948</v>
      </c>
      <c r="E346" s="1">
        <v>4.9498553870967745</v>
      </c>
      <c r="F346" s="2">
        <v>32.464200000000005</v>
      </c>
      <c r="G346" s="2">
        <v>44.771999999999998</v>
      </c>
      <c r="H346" s="2">
        <v>15.622260000000001</v>
      </c>
      <c r="I346" s="2">
        <v>29.645340000000001</v>
      </c>
    </row>
    <row r="347" spans="1:9" x14ac:dyDescent="0.25">
      <c r="B347">
        <v>4</v>
      </c>
      <c r="C347" s="6">
        <v>36251</v>
      </c>
      <c r="D347" s="1">
        <v>5.4800199999999988</v>
      </c>
      <c r="E347" s="1">
        <v>5.3706956000000003</v>
      </c>
      <c r="F347" s="2">
        <v>38.242799999999995</v>
      </c>
      <c r="G347" s="2">
        <v>36.390299999999996</v>
      </c>
      <c r="H347" s="2">
        <v>7.4753100000000003</v>
      </c>
      <c r="I347" s="2">
        <v>14.002410000000001</v>
      </c>
    </row>
    <row r="348" spans="1:9" x14ac:dyDescent="0.25">
      <c r="B348">
        <v>5</v>
      </c>
      <c r="C348" s="6">
        <v>36281</v>
      </c>
      <c r="D348" s="1">
        <v>11.934807096774193</v>
      </c>
      <c r="E348" s="1">
        <v>11.562306774193546</v>
      </c>
      <c r="F348" s="2">
        <v>27.341370000000001</v>
      </c>
      <c r="G348" s="2">
        <v>45.111000000000004</v>
      </c>
      <c r="H348" s="2">
        <v>3.57714</v>
      </c>
      <c r="I348" s="2">
        <v>5.9189400000000001</v>
      </c>
    </row>
    <row r="349" spans="1:9" x14ac:dyDescent="0.25">
      <c r="B349">
        <v>6</v>
      </c>
      <c r="C349" s="6">
        <v>36312</v>
      </c>
      <c r="D349" s="1">
        <v>12.386404666666666</v>
      </c>
      <c r="E349" s="1">
        <v>11.304547000000001</v>
      </c>
      <c r="F349" s="2">
        <v>45.416399999999996</v>
      </c>
      <c r="G349" s="2">
        <v>40.622700000000002</v>
      </c>
      <c r="H349" s="2">
        <v>3.8090999999999999</v>
      </c>
      <c r="I349" s="2">
        <v>0</v>
      </c>
    </row>
    <row r="350" spans="1:9" x14ac:dyDescent="0.25">
      <c r="B350">
        <v>7</v>
      </c>
      <c r="C350" s="6">
        <v>36342</v>
      </c>
      <c r="D350" s="1">
        <v>15.875777419354838</v>
      </c>
      <c r="E350" s="1">
        <v>15.234783870967744</v>
      </c>
      <c r="F350" s="2">
        <v>188.40210000000002</v>
      </c>
      <c r="G350" s="2">
        <v>142.74029999999999</v>
      </c>
      <c r="H350" s="2">
        <v>31.695300000000003</v>
      </c>
      <c r="I350" s="2">
        <v>15.746699999999999</v>
      </c>
    </row>
    <row r="351" spans="1:9" x14ac:dyDescent="0.25">
      <c r="B351">
        <v>8</v>
      </c>
      <c r="C351" s="6">
        <v>36373</v>
      </c>
      <c r="D351" s="1">
        <v>18.25726774193549</v>
      </c>
      <c r="E351" s="1">
        <v>17.428551612903227</v>
      </c>
      <c r="F351" s="2">
        <v>82.629000000000005</v>
      </c>
      <c r="G351" s="2">
        <v>35.486399999999996</v>
      </c>
      <c r="H351" s="2">
        <v>2.2439369999999998</v>
      </c>
      <c r="I351" s="2">
        <v>0</v>
      </c>
    </row>
    <row r="352" spans="1:9" x14ac:dyDescent="0.25">
      <c r="B352">
        <v>9</v>
      </c>
      <c r="C352" s="6">
        <v>36404</v>
      </c>
      <c r="D352" s="1">
        <v>12.757205999999996</v>
      </c>
      <c r="E352" s="1">
        <v>12.293043333333335</v>
      </c>
      <c r="F352" s="2">
        <v>106.5849</v>
      </c>
      <c r="G352" s="2">
        <v>105.86490000000001</v>
      </c>
      <c r="H352" s="2">
        <v>4.9223999999999997</v>
      </c>
      <c r="I352" s="2">
        <v>2.038017</v>
      </c>
    </row>
    <row r="353" spans="1:9" x14ac:dyDescent="0.25">
      <c r="B353">
        <v>10</v>
      </c>
      <c r="C353" s="6">
        <v>36434</v>
      </c>
      <c r="D353" s="1">
        <v>7.4690590322580643</v>
      </c>
      <c r="E353" s="1">
        <v>6.9920377419354853</v>
      </c>
      <c r="F353" s="2">
        <v>233.0718</v>
      </c>
      <c r="G353" s="2">
        <v>157.61724000000001</v>
      </c>
      <c r="H353" s="2">
        <v>174.56369999999998</v>
      </c>
      <c r="I353" s="2">
        <v>102.37428</v>
      </c>
    </row>
    <row r="354" spans="1:9" x14ac:dyDescent="0.25">
      <c r="B354">
        <v>11</v>
      </c>
      <c r="C354" s="6">
        <v>36465</v>
      </c>
      <c r="D354" s="1">
        <v>5.520614499999998</v>
      </c>
      <c r="E354" s="1">
        <v>5.0232272666666669</v>
      </c>
      <c r="F354" s="2">
        <v>40.8309</v>
      </c>
      <c r="G354" s="2">
        <v>54.1464</v>
      </c>
      <c r="H354" s="2">
        <v>26.270430000000001</v>
      </c>
      <c r="I354" s="2">
        <v>37.666800000000002</v>
      </c>
    </row>
    <row r="355" spans="1:9" x14ac:dyDescent="0.25">
      <c r="B355">
        <v>12</v>
      </c>
      <c r="C355" s="6">
        <v>36495</v>
      </c>
      <c r="D355" s="1">
        <v>2.6132951096774195</v>
      </c>
      <c r="E355" s="1">
        <v>2.6584621935483872</v>
      </c>
      <c r="F355" s="2">
        <v>54.562200000000004</v>
      </c>
      <c r="G355" s="2">
        <v>54.624600000000001</v>
      </c>
      <c r="H355" s="2">
        <v>49.2258</v>
      </c>
      <c r="I355" s="2">
        <v>49.709399999999995</v>
      </c>
    </row>
    <row r="356" spans="1:9" x14ac:dyDescent="0.25">
      <c r="A356">
        <v>2000</v>
      </c>
      <c r="B356">
        <v>1</v>
      </c>
      <c r="C356" s="6">
        <v>36526</v>
      </c>
      <c r="D356" s="1">
        <v>0.10883262258064513</v>
      </c>
      <c r="E356" s="1">
        <v>0.18565920000000008</v>
      </c>
      <c r="F356" s="2">
        <v>49.463100000000004</v>
      </c>
      <c r="G356" s="2">
        <v>35.325299999999999</v>
      </c>
      <c r="H356" s="2">
        <v>46.726800000000004</v>
      </c>
      <c r="I356" s="2">
        <v>31.359900000000003</v>
      </c>
    </row>
    <row r="357" spans="1:9" x14ac:dyDescent="0.25">
      <c r="B357">
        <v>2</v>
      </c>
      <c r="C357" s="6">
        <v>36557</v>
      </c>
      <c r="D357" s="1">
        <v>1.5258987931034484</v>
      </c>
      <c r="E357" s="1">
        <v>2.4856483103448284</v>
      </c>
      <c r="F357" s="2">
        <v>57.799199999999999</v>
      </c>
      <c r="G357" s="2">
        <v>79.207499999999996</v>
      </c>
      <c r="H357" s="2">
        <v>45.002099999999999</v>
      </c>
      <c r="I357" s="2">
        <v>64.906499999999994</v>
      </c>
    </row>
    <row r="358" spans="1:9" x14ac:dyDescent="0.25">
      <c r="B358">
        <v>3</v>
      </c>
      <c r="C358" s="6">
        <v>36586</v>
      </c>
      <c r="D358" s="1">
        <v>4.3479880645161293</v>
      </c>
      <c r="E358" s="1">
        <v>4.3790458064516136</v>
      </c>
      <c r="F358" s="2">
        <v>12.351329999999999</v>
      </c>
      <c r="G358" s="2">
        <v>25.99335</v>
      </c>
      <c r="H358" s="2">
        <v>1.3118639999999999</v>
      </c>
      <c r="I358" s="2">
        <v>2.0102490000000004</v>
      </c>
    </row>
    <row r="359" spans="1:9" x14ac:dyDescent="0.25">
      <c r="B359">
        <v>4</v>
      </c>
      <c r="C359" s="6">
        <v>36617</v>
      </c>
      <c r="D359" s="1">
        <v>5.6482296666666656</v>
      </c>
      <c r="E359" s="1">
        <v>5.9889390000000002</v>
      </c>
      <c r="F359" s="2">
        <v>20.19303</v>
      </c>
      <c r="G359" s="2">
        <v>33.201300000000003</v>
      </c>
      <c r="H359" s="2">
        <v>2.0164740000000001</v>
      </c>
      <c r="I359" s="2">
        <v>15.008130000000001</v>
      </c>
    </row>
    <row r="360" spans="1:9" x14ac:dyDescent="0.25">
      <c r="B360">
        <v>5</v>
      </c>
      <c r="C360" s="6">
        <v>36647</v>
      </c>
      <c r="D360" s="1">
        <v>11.588472580645158</v>
      </c>
      <c r="E360" s="1">
        <v>11.255010322580643</v>
      </c>
      <c r="F360" s="2">
        <v>75.026700000000005</v>
      </c>
      <c r="G360" s="2">
        <v>58.141799999999996</v>
      </c>
      <c r="H360" s="2">
        <v>5.5604400000000007</v>
      </c>
      <c r="I360" s="2">
        <v>0</v>
      </c>
    </row>
    <row r="361" spans="1:9" x14ac:dyDescent="0.25">
      <c r="B361">
        <v>6</v>
      </c>
      <c r="C361" s="6">
        <v>36678</v>
      </c>
      <c r="D361" s="1">
        <v>14.859116999999999</v>
      </c>
      <c r="E361" s="1">
        <v>15.327729</v>
      </c>
      <c r="F361" s="2">
        <v>60.551400000000001</v>
      </c>
      <c r="G361" s="2">
        <v>29.828099999999999</v>
      </c>
      <c r="H361" s="2">
        <v>5.2419000000000002</v>
      </c>
      <c r="I361" s="2">
        <v>0</v>
      </c>
    </row>
    <row r="362" spans="1:9" x14ac:dyDescent="0.25">
      <c r="B362">
        <v>7</v>
      </c>
      <c r="C362" s="6">
        <v>36708</v>
      </c>
      <c r="D362" s="1">
        <v>18.815648387096768</v>
      </c>
      <c r="E362" s="1">
        <v>18.005970967741938</v>
      </c>
      <c r="F362" s="2">
        <v>60.013799999999996</v>
      </c>
      <c r="G362" s="2">
        <v>74.075100000000006</v>
      </c>
      <c r="H362" s="2">
        <v>0.57352199999999998</v>
      </c>
      <c r="I362" s="2">
        <v>0</v>
      </c>
    </row>
    <row r="363" spans="1:9" x14ac:dyDescent="0.25">
      <c r="B363">
        <v>8</v>
      </c>
      <c r="C363" s="6">
        <v>36739</v>
      </c>
      <c r="D363" s="1">
        <v>21.411616129032261</v>
      </c>
      <c r="E363" s="1">
        <v>21.270322580645168</v>
      </c>
      <c r="F363" s="2">
        <v>17.71116</v>
      </c>
      <c r="G363" s="2">
        <v>53.054699999999997</v>
      </c>
      <c r="H363" s="2">
        <v>0.2231631</v>
      </c>
      <c r="I363" s="2">
        <v>0</v>
      </c>
    </row>
    <row r="364" spans="1:9" x14ac:dyDescent="0.25">
      <c r="B364">
        <v>9</v>
      </c>
      <c r="C364" s="6">
        <v>36770</v>
      </c>
      <c r="D364" s="1">
        <v>15.480169999999998</v>
      </c>
      <c r="E364" s="1">
        <v>14.551433333333335</v>
      </c>
      <c r="F364" s="2">
        <v>110.2221</v>
      </c>
      <c r="G364" s="2">
        <v>100.33770000000001</v>
      </c>
      <c r="H364" s="2">
        <v>1.3418489999999998</v>
      </c>
      <c r="I364" s="2">
        <v>49.392000000000003</v>
      </c>
    </row>
    <row r="365" spans="1:9" x14ac:dyDescent="0.25">
      <c r="B365">
        <v>10</v>
      </c>
      <c r="C365" s="6">
        <v>36800</v>
      </c>
      <c r="D365" s="1">
        <v>11.848927741935487</v>
      </c>
      <c r="E365" s="1">
        <v>11.888390645161287</v>
      </c>
      <c r="F365" s="2">
        <v>61.512900000000002</v>
      </c>
      <c r="G365" s="2">
        <v>146.18490000000003</v>
      </c>
      <c r="H365" s="2">
        <v>46.103400000000001</v>
      </c>
      <c r="I365" s="2">
        <v>120.47070000000001</v>
      </c>
    </row>
    <row r="366" spans="1:9" x14ac:dyDescent="0.25">
      <c r="B366">
        <v>11</v>
      </c>
      <c r="C366" s="6">
        <v>36831</v>
      </c>
      <c r="D366" s="1">
        <v>6.0326002506666656</v>
      </c>
      <c r="E366" s="1">
        <v>6.2335853333333322</v>
      </c>
      <c r="F366" s="2">
        <v>60.174299999999995</v>
      </c>
      <c r="G366" s="2">
        <v>80.535600000000002</v>
      </c>
      <c r="H366" s="2">
        <v>42.566699999999997</v>
      </c>
      <c r="I366" s="2">
        <v>64.482600000000005</v>
      </c>
    </row>
    <row r="367" spans="1:9" x14ac:dyDescent="0.25">
      <c r="B367">
        <v>12</v>
      </c>
      <c r="C367" s="6">
        <v>36861</v>
      </c>
      <c r="D367" s="1">
        <v>0.65407536129032195</v>
      </c>
      <c r="E367" s="1">
        <v>-7.7041645161290445E-2</v>
      </c>
      <c r="F367" s="2">
        <v>88.953000000000003</v>
      </c>
      <c r="G367" s="2">
        <v>120.87390000000001</v>
      </c>
      <c r="H367" s="2">
        <v>79.87769999999999</v>
      </c>
      <c r="I367" s="2">
        <v>116.05199999999999</v>
      </c>
    </row>
    <row r="368" spans="1:9" x14ac:dyDescent="0.25">
      <c r="A368">
        <v>2001</v>
      </c>
      <c r="B368">
        <v>1</v>
      </c>
      <c r="C368" s="6">
        <v>36892</v>
      </c>
      <c r="D368" s="1">
        <v>0.95065199999999994</v>
      </c>
      <c r="E368" s="1">
        <v>0.99656503225806436</v>
      </c>
      <c r="F368" s="2">
        <v>73.093800000000002</v>
      </c>
      <c r="G368" s="2">
        <v>89.617199999999997</v>
      </c>
      <c r="H368" s="2">
        <v>84.546600000000012</v>
      </c>
      <c r="I368" s="2">
        <v>85.990799999999993</v>
      </c>
    </row>
    <row r="369" spans="1:9" x14ac:dyDescent="0.25">
      <c r="B369">
        <v>2</v>
      </c>
      <c r="C369" s="6">
        <v>36923</v>
      </c>
      <c r="D369" s="1">
        <v>-0.75378918928571448</v>
      </c>
      <c r="E369" s="1">
        <v>0.21073957142857172</v>
      </c>
      <c r="F369" s="2">
        <v>97.993799999999993</v>
      </c>
      <c r="G369" s="2">
        <v>66.6417</v>
      </c>
      <c r="H369" s="2">
        <v>113.32079999999999</v>
      </c>
      <c r="I369" s="2">
        <v>57.454799999999999</v>
      </c>
    </row>
    <row r="370" spans="1:9" x14ac:dyDescent="0.25">
      <c r="B370">
        <v>3</v>
      </c>
      <c r="C370" s="6">
        <v>36951</v>
      </c>
      <c r="D370" s="1">
        <v>2.5112017645161289</v>
      </c>
      <c r="E370" s="1">
        <v>2.917470693548387</v>
      </c>
      <c r="F370" s="2">
        <v>85.376999999999995</v>
      </c>
      <c r="G370" s="2">
        <v>82.626000000000005</v>
      </c>
      <c r="H370" s="2">
        <v>73.032300000000006</v>
      </c>
      <c r="I370" s="2">
        <v>59.391599999999997</v>
      </c>
    </row>
    <row r="371" spans="1:9" x14ac:dyDescent="0.25">
      <c r="B371">
        <v>4</v>
      </c>
      <c r="C371" s="6">
        <v>36982</v>
      </c>
      <c r="D371" s="1">
        <v>6.3706813333333336</v>
      </c>
      <c r="E371" s="1">
        <v>6.2168963333333336</v>
      </c>
      <c r="F371" s="2">
        <v>76.863</v>
      </c>
      <c r="G371" s="2">
        <v>105.35850000000001</v>
      </c>
      <c r="H371" s="2">
        <v>51.429600000000001</v>
      </c>
      <c r="I371" s="2">
        <v>71.752200000000002</v>
      </c>
    </row>
    <row r="372" spans="1:9" x14ac:dyDescent="0.25">
      <c r="B372">
        <v>5</v>
      </c>
      <c r="C372" s="6">
        <v>37012</v>
      </c>
      <c r="D372" s="1">
        <v>11.565590322580645</v>
      </c>
      <c r="E372" s="1">
        <v>11.169089999999997</v>
      </c>
      <c r="F372" s="2">
        <v>58.036200000000001</v>
      </c>
      <c r="G372" s="2">
        <v>94.964399999999998</v>
      </c>
      <c r="H372" s="2">
        <v>14.508599999999999</v>
      </c>
      <c r="I372" s="2">
        <v>0</v>
      </c>
    </row>
    <row r="373" spans="1:9" x14ac:dyDescent="0.25">
      <c r="B373">
        <v>6</v>
      </c>
      <c r="C373" s="6">
        <v>37043</v>
      </c>
      <c r="D373" s="1">
        <v>13.648257000000003</v>
      </c>
      <c r="E373" s="1">
        <v>13.225134333333331</v>
      </c>
      <c r="F373" s="2">
        <v>65.038200000000003</v>
      </c>
      <c r="G373" s="2">
        <v>40.530300000000004</v>
      </c>
      <c r="H373" s="2">
        <v>2.6269230000000001</v>
      </c>
      <c r="I373" s="2">
        <v>0</v>
      </c>
    </row>
    <row r="374" spans="1:9" x14ac:dyDescent="0.25">
      <c r="B374">
        <v>7</v>
      </c>
      <c r="C374" s="6">
        <v>37073</v>
      </c>
      <c r="D374" s="1">
        <v>16.544322580645161</v>
      </c>
      <c r="E374" s="1">
        <v>15.06094193548387</v>
      </c>
      <c r="F374" s="2">
        <v>33.033899999999996</v>
      </c>
      <c r="G374" s="2">
        <v>34.690199999999997</v>
      </c>
      <c r="H374" s="2">
        <v>9.75438E-2</v>
      </c>
      <c r="I374" s="2">
        <v>0</v>
      </c>
    </row>
    <row r="375" spans="1:9" x14ac:dyDescent="0.25">
      <c r="B375">
        <v>8</v>
      </c>
      <c r="C375" s="6">
        <v>37104</v>
      </c>
      <c r="D375" s="1">
        <v>17.376574193548386</v>
      </c>
      <c r="E375" s="1">
        <v>16.204867741935484</v>
      </c>
      <c r="F375" s="2">
        <v>62.096699999999998</v>
      </c>
      <c r="G375" s="2">
        <v>101.4846</v>
      </c>
      <c r="H375" s="2">
        <v>0.81205800000000006</v>
      </c>
      <c r="I375" s="2">
        <v>0</v>
      </c>
    </row>
    <row r="376" spans="1:9" x14ac:dyDescent="0.25">
      <c r="B376">
        <v>9</v>
      </c>
      <c r="C376" s="6">
        <v>37135</v>
      </c>
      <c r="D376" s="1">
        <v>12.951293333333334</v>
      </c>
      <c r="E376" s="1">
        <v>12.041745666666662</v>
      </c>
      <c r="F376" s="2">
        <v>54.137699999999995</v>
      </c>
      <c r="G376" s="2">
        <v>74.691000000000003</v>
      </c>
      <c r="H376" s="2">
        <v>0.81156899999999998</v>
      </c>
      <c r="I376" s="2">
        <v>18.39603</v>
      </c>
    </row>
    <row r="377" spans="1:9" x14ac:dyDescent="0.25">
      <c r="B377">
        <v>10</v>
      </c>
      <c r="C377" s="6">
        <v>37165</v>
      </c>
      <c r="D377" s="1">
        <v>9.6420109677419372</v>
      </c>
      <c r="E377" s="1">
        <v>9.297231290322582</v>
      </c>
      <c r="F377" s="2">
        <v>54.250499999999995</v>
      </c>
      <c r="G377" s="2">
        <v>74.106899999999996</v>
      </c>
      <c r="H377" s="2">
        <v>1.176336</v>
      </c>
      <c r="I377" s="2">
        <v>43.754100000000001</v>
      </c>
    </row>
    <row r="378" spans="1:9" x14ac:dyDescent="0.25">
      <c r="B378">
        <v>11</v>
      </c>
      <c r="C378" s="6">
        <v>37196</v>
      </c>
      <c r="D378" s="1">
        <v>5.1481746666666659</v>
      </c>
      <c r="E378" s="1">
        <v>5.0964926333333329</v>
      </c>
      <c r="F378" s="2">
        <v>28.77975</v>
      </c>
      <c r="G378" s="2">
        <v>83.055599999999998</v>
      </c>
      <c r="H378" s="2">
        <v>8.5841400000000005E-4</v>
      </c>
      <c r="I378" s="2">
        <v>72.102000000000004</v>
      </c>
    </row>
    <row r="379" spans="1:9" x14ac:dyDescent="0.25">
      <c r="B379">
        <v>12</v>
      </c>
      <c r="C379" s="6">
        <v>37226</v>
      </c>
      <c r="D379" s="1">
        <v>3.8477790322580643</v>
      </c>
      <c r="E379" s="1">
        <v>4.1416229032258061</v>
      </c>
      <c r="F379" s="2">
        <v>51.622800000000005</v>
      </c>
      <c r="G379" s="2">
        <v>74.044499999999999</v>
      </c>
      <c r="H379" s="2">
        <v>29.109719999999999</v>
      </c>
      <c r="I379" s="2">
        <v>67.358100000000007</v>
      </c>
    </row>
    <row r="380" spans="1:9" x14ac:dyDescent="0.25">
      <c r="A380">
        <v>2002</v>
      </c>
      <c r="B380">
        <v>1</v>
      </c>
      <c r="C380" s="6">
        <v>37257</v>
      </c>
      <c r="D380" s="1">
        <v>2.9618555864516134</v>
      </c>
      <c r="E380" s="1">
        <v>3.6498364193548394</v>
      </c>
      <c r="F380" s="2">
        <v>8.5859699999999997</v>
      </c>
      <c r="G380" s="2">
        <v>23.398949999999999</v>
      </c>
      <c r="H380" s="2">
        <v>2.6249159999999998</v>
      </c>
      <c r="I380" s="2">
        <v>17.233530000000002</v>
      </c>
    </row>
    <row r="381" spans="1:9" x14ac:dyDescent="0.25">
      <c r="B381">
        <v>2</v>
      </c>
      <c r="C381" s="6">
        <v>37288</v>
      </c>
      <c r="D381" s="1">
        <v>1.9711947321428571</v>
      </c>
      <c r="E381" s="1">
        <v>1.8574291571428572</v>
      </c>
      <c r="F381" s="2">
        <v>45.885000000000005</v>
      </c>
      <c r="G381" s="2">
        <v>87.0792</v>
      </c>
      <c r="H381" s="2">
        <v>33.711600000000004</v>
      </c>
      <c r="I381" s="2">
        <v>78.976500000000001</v>
      </c>
    </row>
    <row r="382" spans="1:9" x14ac:dyDescent="0.25">
      <c r="B382">
        <v>3</v>
      </c>
      <c r="C382" s="6">
        <v>37316</v>
      </c>
      <c r="D382" s="1">
        <v>5.1078523225806451</v>
      </c>
      <c r="E382" s="1">
        <v>5.29318806451613</v>
      </c>
      <c r="F382" s="2">
        <v>16.326240000000002</v>
      </c>
      <c r="G382" s="2">
        <v>25.609199999999998</v>
      </c>
      <c r="H382" s="2">
        <v>3.7143300000000004</v>
      </c>
      <c r="I382" s="2">
        <v>3.7386900000000001</v>
      </c>
    </row>
    <row r="383" spans="1:9" x14ac:dyDescent="0.25">
      <c r="B383">
        <v>4</v>
      </c>
      <c r="C383" s="6">
        <v>37347</v>
      </c>
      <c r="D383" s="1">
        <v>6.1137879999999987</v>
      </c>
      <c r="E383" s="1">
        <v>5.3131139999999997</v>
      </c>
      <c r="F383" s="2">
        <v>53.863800000000005</v>
      </c>
      <c r="G383" s="2">
        <v>84.451499999999996</v>
      </c>
      <c r="H383" s="2">
        <v>21.004799999999999</v>
      </c>
      <c r="I383" s="2">
        <v>55.093200000000003</v>
      </c>
    </row>
    <row r="384" spans="1:9" x14ac:dyDescent="0.25">
      <c r="B384">
        <v>5</v>
      </c>
      <c r="C384" s="6">
        <v>37377</v>
      </c>
      <c r="D384" s="1">
        <v>11.053749032258064</v>
      </c>
      <c r="E384" s="1">
        <v>10.326134193548386</v>
      </c>
      <c r="F384" s="2">
        <v>29.903009999999998</v>
      </c>
      <c r="G384" s="2">
        <v>35.866499999999995</v>
      </c>
      <c r="H384" s="2">
        <v>1.8178500000000002</v>
      </c>
      <c r="I384" s="2">
        <v>0</v>
      </c>
    </row>
    <row r="385" spans="1:9" x14ac:dyDescent="0.25">
      <c r="B385">
        <v>6</v>
      </c>
      <c r="C385" s="6">
        <v>37408</v>
      </c>
      <c r="D385" s="1">
        <v>15.072029999999994</v>
      </c>
      <c r="E385" s="1">
        <v>13.940733333333336</v>
      </c>
      <c r="F385" s="2">
        <v>65.303700000000006</v>
      </c>
      <c r="G385" s="2">
        <v>75.947699999999998</v>
      </c>
      <c r="H385" s="2">
        <v>5.7360900000000008</v>
      </c>
      <c r="I385" s="2">
        <v>0</v>
      </c>
    </row>
    <row r="386" spans="1:9" x14ac:dyDescent="0.25">
      <c r="B386">
        <v>7</v>
      </c>
      <c r="C386" s="6">
        <v>37438</v>
      </c>
      <c r="D386" s="1">
        <v>16.245132258064515</v>
      </c>
      <c r="E386" s="1">
        <v>15.532138709677421</v>
      </c>
      <c r="F386" s="2">
        <v>85.427399999999992</v>
      </c>
      <c r="G386" s="2">
        <v>83.766300000000001</v>
      </c>
      <c r="H386" s="2">
        <v>0.61145700000000003</v>
      </c>
      <c r="I386" s="2">
        <v>0</v>
      </c>
    </row>
    <row r="387" spans="1:9" x14ac:dyDescent="0.25">
      <c r="B387">
        <v>8</v>
      </c>
      <c r="C387" s="6">
        <v>37469</v>
      </c>
      <c r="D387" s="1">
        <v>17.736835483870966</v>
      </c>
      <c r="E387" s="1">
        <v>16.639916129032258</v>
      </c>
      <c r="F387" s="2">
        <v>6.6541199999999998</v>
      </c>
      <c r="G387" s="2">
        <v>14.69478</v>
      </c>
      <c r="H387" s="2">
        <v>6.2235900000000004E-2</v>
      </c>
      <c r="I387" s="2">
        <v>0</v>
      </c>
    </row>
    <row r="388" spans="1:9" x14ac:dyDescent="0.25">
      <c r="B388">
        <v>9</v>
      </c>
      <c r="C388" s="6">
        <v>37500</v>
      </c>
      <c r="D388" s="1">
        <v>13.712396666666669</v>
      </c>
      <c r="E388" s="1">
        <v>13.317506666666665</v>
      </c>
      <c r="F388" s="2">
        <v>74.001900000000006</v>
      </c>
      <c r="G388" s="2">
        <v>127.60890000000001</v>
      </c>
      <c r="H388" s="2">
        <v>1.230726</v>
      </c>
      <c r="I388" s="2">
        <v>25.039439999999999</v>
      </c>
    </row>
    <row r="389" spans="1:9" x14ac:dyDescent="0.25">
      <c r="B389">
        <v>10</v>
      </c>
      <c r="C389" s="6">
        <v>37530</v>
      </c>
      <c r="D389" s="1">
        <v>9.4985764516129034</v>
      </c>
      <c r="E389" s="1">
        <v>9.5803541935483878</v>
      </c>
      <c r="F389" s="2">
        <v>31.502100000000002</v>
      </c>
      <c r="G389" s="2">
        <v>30.6831</v>
      </c>
      <c r="H389" s="2">
        <v>0.47683499999999995</v>
      </c>
      <c r="I389" s="2">
        <v>8.1780000000000008</v>
      </c>
    </row>
    <row r="390" spans="1:9" x14ac:dyDescent="0.25">
      <c r="B390">
        <v>11</v>
      </c>
      <c r="C390" s="6">
        <v>37561</v>
      </c>
      <c r="D390" s="1">
        <v>4.942670266666668</v>
      </c>
      <c r="E390" s="1">
        <v>5.1603283333333332</v>
      </c>
      <c r="F390" s="2">
        <v>61.612199999999994</v>
      </c>
      <c r="G390" s="2">
        <v>73.669199999999989</v>
      </c>
      <c r="H390" s="2">
        <v>0.61795199999999995</v>
      </c>
      <c r="I390" s="2">
        <v>59.3874</v>
      </c>
    </row>
    <row r="391" spans="1:9" x14ac:dyDescent="0.25">
      <c r="B391">
        <v>12</v>
      </c>
      <c r="C391" s="6">
        <v>37591</v>
      </c>
      <c r="D391" s="1">
        <v>3.6154806709677416</v>
      </c>
      <c r="E391" s="1">
        <v>3.3425137032258068</v>
      </c>
      <c r="F391" s="2">
        <v>107.0907</v>
      </c>
      <c r="G391" s="2">
        <v>161.63130000000001</v>
      </c>
      <c r="H391" s="2">
        <v>92.888100000000009</v>
      </c>
      <c r="I391" s="2">
        <v>159.36780000000002</v>
      </c>
    </row>
    <row r="392" spans="1:9" x14ac:dyDescent="0.25">
      <c r="A392">
        <v>2003</v>
      </c>
      <c r="B392">
        <v>1</v>
      </c>
      <c r="C392" s="6">
        <v>37622</v>
      </c>
      <c r="D392" s="1">
        <v>3.6523901290322582</v>
      </c>
      <c r="E392" s="1">
        <v>3.7588927419354841</v>
      </c>
      <c r="F392" s="2">
        <v>90.200100000000006</v>
      </c>
      <c r="G392" s="2">
        <v>109.2243</v>
      </c>
      <c r="H392" s="2">
        <v>103.3836</v>
      </c>
      <c r="I392" s="2">
        <v>101.25060000000001</v>
      </c>
    </row>
    <row r="393" spans="1:9" x14ac:dyDescent="0.25">
      <c r="B393">
        <v>2</v>
      </c>
      <c r="C393" s="6">
        <v>37653</v>
      </c>
      <c r="D393" s="1">
        <v>3.0621106785714289</v>
      </c>
      <c r="E393" s="1">
        <v>2.5879405714285713</v>
      </c>
      <c r="F393" s="2">
        <v>91.319400000000002</v>
      </c>
      <c r="G393" s="2">
        <v>129.87300000000002</v>
      </c>
      <c r="H393" s="2">
        <v>107.30670000000001</v>
      </c>
      <c r="I393" s="2">
        <v>121.97490000000001</v>
      </c>
    </row>
    <row r="394" spans="1:9" x14ac:dyDescent="0.25">
      <c r="B394">
        <v>3</v>
      </c>
      <c r="C394" s="6">
        <v>37681</v>
      </c>
      <c r="D394" s="1">
        <v>5.799393225806452</v>
      </c>
      <c r="E394" s="1">
        <v>6.2667025806451608</v>
      </c>
      <c r="F394" s="2">
        <v>54.0687</v>
      </c>
      <c r="G394" s="2">
        <v>110.91630000000001</v>
      </c>
      <c r="H394" s="2">
        <v>45.399000000000001</v>
      </c>
      <c r="I394" s="2">
        <v>99.462299999999999</v>
      </c>
    </row>
    <row r="395" spans="1:9" x14ac:dyDescent="0.25">
      <c r="B395">
        <v>4</v>
      </c>
      <c r="C395" s="6">
        <v>37712</v>
      </c>
      <c r="D395" s="1">
        <v>8.6865890000000014</v>
      </c>
      <c r="E395" s="1">
        <v>8.2716693333333318</v>
      </c>
      <c r="F395" s="2">
        <v>31.915800000000001</v>
      </c>
      <c r="G395" s="2">
        <v>60.501299999999993</v>
      </c>
      <c r="H395" s="2">
        <v>2.45295</v>
      </c>
      <c r="I395" s="2">
        <v>20.191140000000001</v>
      </c>
    </row>
    <row r="396" spans="1:9" x14ac:dyDescent="0.25">
      <c r="B396">
        <v>5</v>
      </c>
      <c r="C396" s="6">
        <v>37742</v>
      </c>
      <c r="D396" s="1">
        <v>11.628876129032257</v>
      </c>
      <c r="E396" s="1">
        <v>10.751063870967741</v>
      </c>
      <c r="F396" s="2">
        <v>11.15508</v>
      </c>
      <c r="G396" s="2">
        <v>30.786000000000001</v>
      </c>
      <c r="H396" s="2">
        <v>0.69625499999999996</v>
      </c>
      <c r="I396" s="2">
        <v>0</v>
      </c>
    </row>
    <row r="397" spans="1:9" x14ac:dyDescent="0.25">
      <c r="B397">
        <v>6</v>
      </c>
      <c r="C397" s="6">
        <v>37773</v>
      </c>
      <c r="D397" s="1">
        <v>15.897500000000001</v>
      </c>
      <c r="E397" s="1">
        <v>14.95255</v>
      </c>
      <c r="F397" s="2">
        <v>88.347899999999996</v>
      </c>
      <c r="G397" s="2">
        <v>70.059899999999999</v>
      </c>
      <c r="H397" s="2">
        <v>7.5331200000000003</v>
      </c>
      <c r="I397" s="2">
        <v>0</v>
      </c>
    </row>
    <row r="398" spans="1:9" x14ac:dyDescent="0.25">
      <c r="B398">
        <v>7</v>
      </c>
      <c r="C398" s="6">
        <v>37803</v>
      </c>
      <c r="D398" s="1">
        <v>20.760477419354839</v>
      </c>
      <c r="E398" s="1">
        <v>20.465780645161288</v>
      </c>
      <c r="F398" s="2">
        <v>71.475300000000004</v>
      </c>
      <c r="G398" s="2">
        <v>31.460699999999996</v>
      </c>
      <c r="H398" s="2">
        <v>0.48364499999999999</v>
      </c>
      <c r="I398" s="2">
        <v>0</v>
      </c>
    </row>
    <row r="399" spans="1:9" x14ac:dyDescent="0.25">
      <c r="B399">
        <v>8</v>
      </c>
      <c r="C399" s="6">
        <v>37834</v>
      </c>
      <c r="D399" s="1">
        <v>20.256212903225816</v>
      </c>
      <c r="E399" s="1">
        <v>18.553345161290324</v>
      </c>
      <c r="F399" s="2">
        <v>9.4747199999999996</v>
      </c>
      <c r="G399" s="2">
        <v>39.3384</v>
      </c>
      <c r="H399" s="2">
        <v>2.078259E-2</v>
      </c>
      <c r="I399" s="2">
        <v>0</v>
      </c>
    </row>
    <row r="400" spans="1:9" x14ac:dyDescent="0.25">
      <c r="B400">
        <v>9</v>
      </c>
      <c r="C400" s="6">
        <v>37865</v>
      </c>
      <c r="D400" s="1">
        <v>13.582115999999996</v>
      </c>
      <c r="E400" s="1">
        <v>13.357745333333334</v>
      </c>
      <c r="F400" s="2">
        <v>46.110899999999994</v>
      </c>
      <c r="G400" s="2">
        <v>65.667000000000002</v>
      </c>
      <c r="H400" s="2">
        <v>0.65580899999999998</v>
      </c>
      <c r="I400" s="2">
        <v>4.9647899999999998</v>
      </c>
    </row>
    <row r="401" spans="1:9" x14ac:dyDescent="0.25">
      <c r="B401">
        <v>10</v>
      </c>
      <c r="C401" s="6">
        <v>37895</v>
      </c>
      <c r="D401" s="1">
        <v>10.027229999999999</v>
      </c>
      <c r="E401" s="1">
        <v>9.4372722580645174</v>
      </c>
      <c r="F401" s="2">
        <v>110.20500000000001</v>
      </c>
      <c r="G401" s="2">
        <v>173.0574</v>
      </c>
      <c r="H401" s="2">
        <v>20.250389999999999</v>
      </c>
      <c r="I401" s="2">
        <v>139.6557</v>
      </c>
    </row>
    <row r="402" spans="1:9" x14ac:dyDescent="0.25">
      <c r="B402">
        <v>11</v>
      </c>
      <c r="C402" s="6">
        <v>37926</v>
      </c>
      <c r="D402" s="1">
        <v>6.0203732333333351</v>
      </c>
      <c r="E402" s="1">
        <v>5.7364659666666649</v>
      </c>
      <c r="F402" s="2">
        <v>87.558600000000013</v>
      </c>
      <c r="G402" s="2">
        <v>223.8057</v>
      </c>
      <c r="H402" s="2">
        <v>62.969099999999997</v>
      </c>
      <c r="I402" s="2">
        <v>207.02760000000001</v>
      </c>
    </row>
    <row r="403" spans="1:9" x14ac:dyDescent="0.25">
      <c r="B403">
        <v>12</v>
      </c>
      <c r="C403" s="6">
        <v>37956</v>
      </c>
      <c r="D403" s="1">
        <v>3.8612298387096771</v>
      </c>
      <c r="E403" s="1">
        <v>3.6002060451612903</v>
      </c>
      <c r="F403" s="2">
        <v>66.804900000000004</v>
      </c>
      <c r="G403" s="2">
        <v>155.12969999999999</v>
      </c>
      <c r="H403" s="2">
        <v>58.802399999999999</v>
      </c>
      <c r="I403" s="2">
        <v>146.0676</v>
      </c>
    </row>
    <row r="404" spans="1:9" x14ac:dyDescent="0.25">
      <c r="A404">
        <v>2004</v>
      </c>
      <c r="B404">
        <v>1</v>
      </c>
      <c r="C404" s="6">
        <v>37987</v>
      </c>
      <c r="D404" s="1">
        <v>0.24612880645161284</v>
      </c>
      <c r="E404" s="1">
        <v>1.0608431612903226</v>
      </c>
      <c r="F404" s="2">
        <v>53.966700000000003</v>
      </c>
      <c r="G404" s="2">
        <v>111.00360000000001</v>
      </c>
      <c r="H404" s="2">
        <v>49.114799999999995</v>
      </c>
      <c r="I404" s="2">
        <v>107.1879</v>
      </c>
    </row>
    <row r="405" spans="1:9" x14ac:dyDescent="0.25">
      <c r="B405">
        <v>2</v>
      </c>
      <c r="C405" s="6">
        <v>38018</v>
      </c>
      <c r="D405" s="1">
        <v>1.7524738275862073</v>
      </c>
      <c r="E405" s="1">
        <v>1.096700689655173</v>
      </c>
      <c r="F405" s="2">
        <v>41.798699999999997</v>
      </c>
      <c r="G405" s="2">
        <v>62.072700000000005</v>
      </c>
      <c r="H405" s="2">
        <v>34.312800000000003</v>
      </c>
      <c r="I405" s="2">
        <v>52.459800000000001</v>
      </c>
    </row>
    <row r="406" spans="1:9" x14ac:dyDescent="0.25">
      <c r="B406">
        <v>3</v>
      </c>
      <c r="C406" s="6">
        <v>38047</v>
      </c>
      <c r="D406" s="1">
        <v>0.99983487741935495</v>
      </c>
      <c r="E406" s="1">
        <v>0.92355575161290315</v>
      </c>
      <c r="F406" s="2">
        <v>42.087300000000006</v>
      </c>
      <c r="G406" s="2">
        <v>57.027000000000001</v>
      </c>
      <c r="H406" s="2">
        <v>26.37276</v>
      </c>
      <c r="I406" s="2">
        <v>43.745100000000001</v>
      </c>
    </row>
    <row r="407" spans="1:9" x14ac:dyDescent="0.25">
      <c r="B407">
        <v>4</v>
      </c>
      <c r="C407" s="6">
        <v>38078</v>
      </c>
      <c r="D407" s="1">
        <v>5.3957363566666663</v>
      </c>
      <c r="E407" s="1">
        <v>5.8533812999999997</v>
      </c>
      <c r="F407" s="2">
        <v>35.426400000000001</v>
      </c>
      <c r="G407" s="2">
        <v>16.253489999999999</v>
      </c>
      <c r="H407" s="2">
        <v>10.298730000000001</v>
      </c>
      <c r="I407" s="2">
        <v>0.90038699999999994</v>
      </c>
    </row>
    <row r="408" spans="1:9" x14ac:dyDescent="0.25">
      <c r="B408">
        <v>5</v>
      </c>
      <c r="C408" s="6">
        <v>38108</v>
      </c>
      <c r="D408" s="1">
        <v>12.105548387096777</v>
      </c>
      <c r="E408" s="1">
        <v>11.662475483870971</v>
      </c>
      <c r="F408" s="2">
        <v>11.412419999999999</v>
      </c>
      <c r="G408" s="2">
        <v>5.2778999999999998</v>
      </c>
      <c r="H408" s="2">
        <v>0.33064199999999999</v>
      </c>
      <c r="I408" s="2">
        <v>0</v>
      </c>
    </row>
    <row r="409" spans="1:9" x14ac:dyDescent="0.25">
      <c r="B409">
        <v>6</v>
      </c>
      <c r="C409" s="6">
        <v>38139</v>
      </c>
      <c r="D409" s="1">
        <v>14.542989999999996</v>
      </c>
      <c r="E409" s="1">
        <v>14.028581666666666</v>
      </c>
      <c r="F409" s="2">
        <v>61.818300000000001</v>
      </c>
      <c r="G409" s="2">
        <v>69.448800000000006</v>
      </c>
      <c r="H409" s="2">
        <v>5.6204399999999994</v>
      </c>
      <c r="I409" s="2">
        <v>0</v>
      </c>
    </row>
    <row r="410" spans="1:9" x14ac:dyDescent="0.25">
      <c r="B410">
        <v>7</v>
      </c>
      <c r="C410" s="6">
        <v>38169</v>
      </c>
      <c r="D410" s="1">
        <v>16.779890322580645</v>
      </c>
      <c r="E410" s="1">
        <v>15.567938709677421</v>
      </c>
      <c r="F410" s="2">
        <v>77.615099999999998</v>
      </c>
      <c r="G410" s="2">
        <v>130.45769999999999</v>
      </c>
      <c r="H410" s="2">
        <v>0.46158900000000003</v>
      </c>
      <c r="I410" s="2">
        <v>9.6609300000000005</v>
      </c>
    </row>
    <row r="411" spans="1:9" x14ac:dyDescent="0.25">
      <c r="B411">
        <v>8</v>
      </c>
      <c r="C411" s="6">
        <v>38200</v>
      </c>
      <c r="D411" s="1">
        <v>16.987080645161292</v>
      </c>
      <c r="E411" s="1">
        <v>15.664738709677417</v>
      </c>
      <c r="F411" s="2">
        <v>57.509100000000004</v>
      </c>
      <c r="G411" s="2">
        <v>72.357599999999991</v>
      </c>
      <c r="H411" s="2">
        <v>0.60891600000000001</v>
      </c>
      <c r="I411" s="2">
        <v>1.1131259999999998</v>
      </c>
    </row>
    <row r="412" spans="1:9" x14ac:dyDescent="0.25">
      <c r="B412">
        <v>9</v>
      </c>
      <c r="C412" s="6">
        <v>38231</v>
      </c>
      <c r="D412" s="1">
        <v>12.712946666666669</v>
      </c>
      <c r="E412" s="1">
        <v>12.426476999999998</v>
      </c>
      <c r="F412" s="2">
        <v>73.271699999999996</v>
      </c>
      <c r="G412" s="2">
        <v>121.2696</v>
      </c>
      <c r="H412" s="2">
        <v>0.53134199999999998</v>
      </c>
      <c r="I412" s="2">
        <v>22.074480000000001</v>
      </c>
    </row>
    <row r="413" spans="1:9" x14ac:dyDescent="0.25">
      <c r="B413">
        <v>10</v>
      </c>
      <c r="C413" s="6">
        <v>38261</v>
      </c>
      <c r="D413" s="1">
        <v>7.7796932258064508</v>
      </c>
      <c r="E413" s="1">
        <v>7.3297706451612914</v>
      </c>
      <c r="F413" s="2">
        <v>56.436900000000001</v>
      </c>
      <c r="G413" s="2">
        <v>107.94</v>
      </c>
      <c r="H413" s="2">
        <v>2.7304680000000001</v>
      </c>
      <c r="I413" s="2">
        <v>67.327800000000011</v>
      </c>
    </row>
    <row r="414" spans="1:9" x14ac:dyDescent="0.25">
      <c r="B414">
        <v>11</v>
      </c>
      <c r="C414" s="6">
        <v>38292</v>
      </c>
      <c r="D414" s="1">
        <v>5.0508880000000005</v>
      </c>
      <c r="E414" s="1">
        <v>5.2038689999999992</v>
      </c>
      <c r="F414" s="2">
        <v>44.3718</v>
      </c>
      <c r="G414" s="2">
        <v>54.604200000000006</v>
      </c>
      <c r="H414" s="2">
        <v>0.79413599999999995</v>
      </c>
      <c r="I414" s="2">
        <v>43.635900000000007</v>
      </c>
    </row>
    <row r="415" spans="1:9" x14ac:dyDescent="0.25">
      <c r="B415">
        <v>12</v>
      </c>
      <c r="C415" s="6">
        <v>38322</v>
      </c>
      <c r="D415" s="1">
        <v>2.5662016129032259</v>
      </c>
      <c r="E415" s="1">
        <v>2.6678946129032255</v>
      </c>
      <c r="F415" s="2">
        <v>78.336000000000013</v>
      </c>
      <c r="G415" s="2">
        <v>141.6309</v>
      </c>
      <c r="H415" s="2">
        <v>51.377700000000004</v>
      </c>
      <c r="I415" s="2">
        <v>130.17780000000002</v>
      </c>
    </row>
    <row r="416" spans="1:9" x14ac:dyDescent="0.25">
      <c r="A416">
        <v>2005</v>
      </c>
      <c r="B416">
        <v>1</v>
      </c>
      <c r="C416" s="6">
        <v>38353</v>
      </c>
      <c r="D416" s="1">
        <v>1.4520691870967743</v>
      </c>
      <c r="E416" s="1">
        <v>0.47199719354838754</v>
      </c>
      <c r="F416" s="2">
        <v>70.733099999999993</v>
      </c>
      <c r="G416" s="2">
        <v>118.40940000000001</v>
      </c>
      <c r="H416" s="2">
        <v>61.378499999999995</v>
      </c>
      <c r="I416" s="2">
        <v>108.0033</v>
      </c>
    </row>
    <row r="417" spans="1:9" x14ac:dyDescent="0.25">
      <c r="B417">
        <v>2</v>
      </c>
      <c r="C417" s="6">
        <v>38384</v>
      </c>
      <c r="D417" s="1">
        <v>-0.77444104642857148</v>
      </c>
      <c r="E417" s="1">
        <v>-0.36326589642857149</v>
      </c>
      <c r="F417" s="2">
        <v>85.237499999999997</v>
      </c>
      <c r="G417" s="2">
        <v>72.8142</v>
      </c>
      <c r="H417" s="2">
        <v>86.085300000000004</v>
      </c>
      <c r="I417" s="2">
        <v>71.93249999999999</v>
      </c>
    </row>
    <row r="418" spans="1:9" x14ac:dyDescent="0.25">
      <c r="B418">
        <v>3</v>
      </c>
      <c r="C418" s="6">
        <v>38412</v>
      </c>
      <c r="D418" s="1">
        <v>0.29914201935483881</v>
      </c>
      <c r="E418" s="1">
        <v>-0.2395704516129033</v>
      </c>
      <c r="F418" s="2">
        <v>97.882199999999997</v>
      </c>
      <c r="G418" s="2">
        <v>108.4806</v>
      </c>
      <c r="H418" s="2">
        <v>65.43480000000001</v>
      </c>
      <c r="I418" s="2">
        <v>64.691699999999997</v>
      </c>
    </row>
    <row r="419" spans="1:9" x14ac:dyDescent="0.25">
      <c r="B419">
        <v>4</v>
      </c>
      <c r="C419" s="6">
        <v>38443</v>
      </c>
      <c r="D419" s="1">
        <v>2.7846504666666667</v>
      </c>
      <c r="E419" s="1">
        <v>3.3598332333333332</v>
      </c>
      <c r="F419" s="2">
        <v>50.042099999999998</v>
      </c>
      <c r="G419" s="2">
        <v>89.988900000000001</v>
      </c>
      <c r="H419" s="2">
        <v>106.4907</v>
      </c>
      <c r="I419" s="2">
        <v>93.133799999999994</v>
      </c>
    </row>
    <row r="420" spans="1:9" x14ac:dyDescent="0.25">
      <c r="B420">
        <v>5</v>
      </c>
      <c r="C420" s="6">
        <v>38473</v>
      </c>
      <c r="D420" s="1">
        <v>12.034045806451608</v>
      </c>
      <c r="E420" s="1">
        <v>11.661918064516133</v>
      </c>
      <c r="F420" s="2">
        <v>50.749200000000002</v>
      </c>
      <c r="G420" s="2">
        <v>24.981840000000002</v>
      </c>
      <c r="H420" s="2">
        <v>23.271059999999999</v>
      </c>
      <c r="I420" s="2">
        <v>24.446549999999998</v>
      </c>
    </row>
    <row r="421" spans="1:9" x14ac:dyDescent="0.25">
      <c r="B421">
        <v>6</v>
      </c>
      <c r="C421" s="6">
        <v>38504</v>
      </c>
      <c r="D421" s="1">
        <v>16.307233333333336</v>
      </c>
      <c r="E421" s="1">
        <v>15.264325000000001</v>
      </c>
      <c r="F421" s="2">
        <v>19.669529999999998</v>
      </c>
      <c r="G421" s="2">
        <v>26.481360000000002</v>
      </c>
      <c r="H421" s="2">
        <v>0.16043279999999999</v>
      </c>
      <c r="I421" s="2">
        <v>0</v>
      </c>
    </row>
    <row r="422" spans="1:9" x14ac:dyDescent="0.25">
      <c r="B422">
        <v>7</v>
      </c>
      <c r="C422" s="6">
        <v>38534</v>
      </c>
      <c r="D422" s="1">
        <v>17.175777419354841</v>
      </c>
      <c r="E422" s="1">
        <v>16.527409677419353</v>
      </c>
      <c r="F422" s="2">
        <v>102.5361</v>
      </c>
      <c r="G422" s="2">
        <v>124.71899999999999</v>
      </c>
      <c r="H422" s="2">
        <v>0.97332060000000009</v>
      </c>
      <c r="I422" s="2">
        <v>0</v>
      </c>
    </row>
    <row r="423" spans="1:9" x14ac:dyDescent="0.25">
      <c r="B423">
        <v>8</v>
      </c>
      <c r="C423" s="6">
        <v>38565</v>
      </c>
      <c r="D423" s="1">
        <v>16.929312903225807</v>
      </c>
      <c r="E423" s="1">
        <v>16.387077419354835</v>
      </c>
      <c r="F423" s="2">
        <v>120.447</v>
      </c>
      <c r="G423" s="2">
        <v>109.24470000000001</v>
      </c>
      <c r="H423" s="2">
        <v>1.3754249999999999</v>
      </c>
      <c r="I423" s="2">
        <v>0</v>
      </c>
    </row>
    <row r="424" spans="1:9" x14ac:dyDescent="0.25">
      <c r="B424">
        <v>9</v>
      </c>
      <c r="C424" s="6">
        <v>38596</v>
      </c>
      <c r="D424" s="1">
        <v>14.749076666666667</v>
      </c>
      <c r="E424" s="1">
        <v>14.002996999999997</v>
      </c>
      <c r="F424" s="2">
        <v>7.7332200000000002</v>
      </c>
      <c r="G424" s="2">
        <v>42.346500000000006</v>
      </c>
      <c r="H424" s="2">
        <v>0.11484030000000001</v>
      </c>
      <c r="I424" s="2">
        <v>12.562289999999999</v>
      </c>
    </row>
    <row r="425" spans="1:9" x14ac:dyDescent="0.25">
      <c r="B425">
        <v>10</v>
      </c>
      <c r="C425" s="6">
        <v>38626</v>
      </c>
      <c r="D425" s="1">
        <v>8.3633841935483861</v>
      </c>
      <c r="E425" s="1">
        <v>8.4486319354838724</v>
      </c>
      <c r="F425" s="2">
        <v>30.1251</v>
      </c>
      <c r="G425" s="2">
        <v>80.240099999999998</v>
      </c>
      <c r="H425" s="2">
        <v>0.426261</v>
      </c>
      <c r="I425" s="2">
        <v>54.550800000000002</v>
      </c>
    </row>
    <row r="426" spans="1:9" x14ac:dyDescent="0.25">
      <c r="B426">
        <v>11</v>
      </c>
      <c r="C426" s="6">
        <v>38657</v>
      </c>
      <c r="D426" s="1">
        <v>6.1505267333333329</v>
      </c>
      <c r="E426" s="1">
        <v>7.2619253333333313</v>
      </c>
      <c r="F426" s="2">
        <v>84.717300000000009</v>
      </c>
      <c r="G426" s="2">
        <v>123.0915</v>
      </c>
      <c r="H426" s="2">
        <v>19.799339999999997</v>
      </c>
      <c r="I426" s="2">
        <v>110.4648</v>
      </c>
    </row>
    <row r="427" spans="1:9" x14ac:dyDescent="0.25">
      <c r="B427">
        <v>12</v>
      </c>
      <c r="C427" s="6">
        <v>38687</v>
      </c>
      <c r="D427" s="1">
        <v>3.6538542483870962</v>
      </c>
      <c r="E427" s="1">
        <v>3.4580799677419347</v>
      </c>
      <c r="F427" s="2">
        <v>70.84620000000001</v>
      </c>
      <c r="G427" s="2">
        <v>130.09799999999998</v>
      </c>
      <c r="H427" s="2">
        <v>71.630399999999995</v>
      </c>
      <c r="I427" s="2">
        <v>124.76670000000001</v>
      </c>
    </row>
    <row r="428" spans="1:9" x14ac:dyDescent="0.25">
      <c r="A428">
        <v>2006</v>
      </c>
      <c r="B428">
        <v>1</v>
      </c>
      <c r="C428" s="6">
        <v>38718</v>
      </c>
      <c r="D428" s="1">
        <v>3.9264296774193546</v>
      </c>
      <c r="E428" s="1">
        <v>4.5477233548387108</v>
      </c>
      <c r="F428" s="2">
        <v>60.948899999999995</v>
      </c>
      <c r="G428" s="2">
        <v>76.330500000000001</v>
      </c>
      <c r="H428" s="2">
        <v>52.906200000000005</v>
      </c>
      <c r="I428" s="2">
        <v>68.0625</v>
      </c>
    </row>
    <row r="429" spans="1:9" x14ac:dyDescent="0.25">
      <c r="B429">
        <v>2</v>
      </c>
      <c r="C429" s="6">
        <v>38749</v>
      </c>
      <c r="D429" s="1">
        <v>2.8887207142857148</v>
      </c>
      <c r="E429" s="1">
        <v>3.0993749999999998</v>
      </c>
      <c r="F429" s="2">
        <v>118.5462</v>
      </c>
      <c r="G429" s="2">
        <v>99.75269999999999</v>
      </c>
      <c r="H429" s="2">
        <v>133.53570000000002</v>
      </c>
      <c r="I429" s="2">
        <v>86.309100000000001</v>
      </c>
    </row>
    <row r="430" spans="1:9" x14ac:dyDescent="0.25">
      <c r="B430">
        <v>3</v>
      </c>
      <c r="C430" s="6">
        <v>38777</v>
      </c>
      <c r="D430" s="1">
        <v>-1.307355864516129</v>
      </c>
      <c r="E430" s="1">
        <v>-8.0630238709677282E-2</v>
      </c>
      <c r="F430" s="2">
        <v>61.005000000000003</v>
      </c>
      <c r="G430" s="2">
        <v>81.014099999999999</v>
      </c>
      <c r="H430" s="2">
        <v>18.845130000000001</v>
      </c>
      <c r="I430" s="2">
        <v>65.739899999999992</v>
      </c>
    </row>
    <row r="431" spans="1:9" x14ac:dyDescent="0.25">
      <c r="B431">
        <v>4</v>
      </c>
      <c r="C431" s="6">
        <v>38808</v>
      </c>
      <c r="D431" s="1">
        <v>7.2209266666666672</v>
      </c>
      <c r="E431" s="1">
        <v>7.7106553333333352</v>
      </c>
      <c r="F431" s="2">
        <v>32.8095</v>
      </c>
      <c r="G431" s="2">
        <v>42.578400000000002</v>
      </c>
      <c r="H431" s="2">
        <v>28.61448</v>
      </c>
      <c r="I431" s="2">
        <v>0.83514900000000003</v>
      </c>
    </row>
    <row r="432" spans="1:9" x14ac:dyDescent="0.25">
      <c r="B432">
        <v>5</v>
      </c>
      <c r="C432" s="6">
        <v>38838</v>
      </c>
      <c r="D432" s="1">
        <v>9.3826045161290352</v>
      </c>
      <c r="E432" s="1">
        <v>9.1363777419354815</v>
      </c>
      <c r="F432" s="2">
        <v>35.639099999999999</v>
      </c>
      <c r="G432" s="2">
        <v>38.295299999999997</v>
      </c>
      <c r="H432" s="2">
        <v>2.4675150000000001</v>
      </c>
      <c r="I432" s="2">
        <v>0</v>
      </c>
    </row>
    <row r="433" spans="1:9" x14ac:dyDescent="0.25">
      <c r="B433">
        <v>6</v>
      </c>
      <c r="C433" s="6">
        <v>38869</v>
      </c>
      <c r="D433" s="1">
        <v>12.199289666666665</v>
      </c>
      <c r="E433" s="1">
        <v>11.391055666666666</v>
      </c>
      <c r="F433" s="2">
        <v>106.18469999999999</v>
      </c>
      <c r="G433" s="2">
        <v>68.845500000000001</v>
      </c>
      <c r="H433" s="2">
        <v>4.5696600000000007</v>
      </c>
      <c r="I433" s="2">
        <v>0</v>
      </c>
    </row>
    <row r="434" spans="1:9" x14ac:dyDescent="0.25">
      <c r="B434">
        <v>7</v>
      </c>
      <c r="C434" s="6">
        <v>38899</v>
      </c>
      <c r="D434" s="1">
        <v>15.936070967741939</v>
      </c>
      <c r="E434" s="1">
        <v>15.07660322580645</v>
      </c>
      <c r="F434" s="2">
        <v>86.312099999999987</v>
      </c>
      <c r="G434" s="2">
        <v>103.9644</v>
      </c>
      <c r="H434" s="2">
        <v>2.6778000000000004</v>
      </c>
      <c r="I434" s="2">
        <v>0</v>
      </c>
    </row>
    <row r="435" spans="1:9" x14ac:dyDescent="0.25">
      <c r="B435">
        <v>8</v>
      </c>
      <c r="C435" s="6">
        <v>38930</v>
      </c>
      <c r="D435" s="1">
        <v>15.831887096774198</v>
      </c>
      <c r="E435" s="1">
        <v>14.958416129032257</v>
      </c>
      <c r="F435" s="2">
        <v>102.651</v>
      </c>
      <c r="G435" s="2">
        <v>89.505299999999991</v>
      </c>
      <c r="H435" s="2">
        <v>2.882304</v>
      </c>
      <c r="I435" s="2">
        <v>36.6267</v>
      </c>
    </row>
    <row r="436" spans="1:9" x14ac:dyDescent="0.25">
      <c r="B436">
        <v>9</v>
      </c>
      <c r="C436" s="6">
        <v>38961</v>
      </c>
      <c r="D436" s="1">
        <v>12.919208666666668</v>
      </c>
      <c r="E436" s="1">
        <v>12.810798333333336</v>
      </c>
      <c r="F436" s="2">
        <v>68.887799999999999</v>
      </c>
      <c r="G436" s="2">
        <v>72.617999999999995</v>
      </c>
      <c r="H436" s="2">
        <v>1.342857</v>
      </c>
      <c r="I436" s="2">
        <v>25.83474</v>
      </c>
    </row>
    <row r="437" spans="1:9" x14ac:dyDescent="0.25">
      <c r="B437">
        <v>10</v>
      </c>
      <c r="C437" s="6">
        <v>38991</v>
      </c>
      <c r="D437" s="1">
        <v>7.4613812903225805</v>
      </c>
      <c r="E437" s="1">
        <v>7.2194612903225828</v>
      </c>
      <c r="F437" s="2">
        <v>22.592220000000001</v>
      </c>
      <c r="G437" s="2">
        <v>22.594650000000001</v>
      </c>
      <c r="H437" s="2">
        <v>0.94166400000000006</v>
      </c>
      <c r="I437" s="2">
        <v>3.20634</v>
      </c>
    </row>
    <row r="438" spans="1:9" x14ac:dyDescent="0.25">
      <c r="B438">
        <v>11</v>
      </c>
      <c r="C438" s="6">
        <v>39022</v>
      </c>
      <c r="D438" s="1">
        <v>5.0068387666666663</v>
      </c>
      <c r="E438" s="1">
        <v>4.7021222999999992</v>
      </c>
      <c r="F438" s="2">
        <v>80.4726</v>
      </c>
      <c r="G438" s="2">
        <v>52.207500000000003</v>
      </c>
      <c r="H438" s="2">
        <v>50.706600000000002</v>
      </c>
      <c r="I438" s="2">
        <v>36.4818</v>
      </c>
    </row>
    <row r="439" spans="1:9" x14ac:dyDescent="0.25">
      <c r="B439">
        <v>12</v>
      </c>
      <c r="C439" s="6">
        <v>39052</v>
      </c>
      <c r="D439" s="1">
        <v>0.83307625806451613</v>
      </c>
      <c r="E439" s="1">
        <v>0.38438406451612911</v>
      </c>
      <c r="F439" s="2">
        <v>61.529400000000003</v>
      </c>
      <c r="G439" s="2">
        <v>49.404600000000002</v>
      </c>
      <c r="H439" s="2">
        <v>56.101199999999999</v>
      </c>
      <c r="I439" s="2">
        <v>45.153000000000006</v>
      </c>
    </row>
    <row r="440" spans="1:9" x14ac:dyDescent="0.25">
      <c r="A440">
        <v>2007</v>
      </c>
      <c r="B440">
        <v>1</v>
      </c>
      <c r="C440" s="6">
        <v>39083</v>
      </c>
      <c r="D440" s="1">
        <v>0.16424903225806431</v>
      </c>
      <c r="E440" s="1">
        <v>1.1234724516129031</v>
      </c>
      <c r="F440" s="2">
        <v>107.9004</v>
      </c>
      <c r="G440" s="2">
        <v>116.0865</v>
      </c>
      <c r="H440" s="2">
        <v>126.60810000000001</v>
      </c>
      <c r="I440" s="2">
        <v>114.04650000000001</v>
      </c>
    </row>
    <row r="441" spans="1:9" x14ac:dyDescent="0.25">
      <c r="B441">
        <v>2</v>
      </c>
      <c r="C441" s="6">
        <v>39114</v>
      </c>
      <c r="D441" s="1">
        <v>1.120040321428571</v>
      </c>
      <c r="E441" s="1">
        <v>1.397320742857143</v>
      </c>
      <c r="F441" s="2">
        <v>65.838899999999995</v>
      </c>
      <c r="G441" s="2">
        <v>120.17489999999998</v>
      </c>
      <c r="H441" s="2">
        <v>73.049099999999996</v>
      </c>
      <c r="I441" s="2">
        <v>108.1956</v>
      </c>
    </row>
    <row r="442" spans="1:9" x14ac:dyDescent="0.25">
      <c r="B442">
        <v>3</v>
      </c>
      <c r="C442" s="6">
        <v>39142</v>
      </c>
      <c r="D442" s="1">
        <v>4.7040732580645157</v>
      </c>
      <c r="E442" s="1">
        <v>4.0079786451612902</v>
      </c>
      <c r="F442" s="2">
        <v>69.6357</v>
      </c>
      <c r="G442" s="2">
        <v>102.7833</v>
      </c>
      <c r="H442" s="2">
        <v>49.1721</v>
      </c>
      <c r="I442" s="2">
        <v>81.649500000000003</v>
      </c>
    </row>
    <row r="443" spans="1:9" x14ac:dyDescent="0.25">
      <c r="B443">
        <v>4</v>
      </c>
      <c r="C443" s="6">
        <v>39173</v>
      </c>
      <c r="D443" s="1">
        <v>9.8080926666666688</v>
      </c>
      <c r="E443" s="1">
        <v>9.6136089999999967</v>
      </c>
      <c r="F443" s="2">
        <v>26.068259999999999</v>
      </c>
      <c r="G443" s="2">
        <v>39.381</v>
      </c>
      <c r="H443" s="2">
        <v>1.1046120000000001</v>
      </c>
      <c r="I443" s="2">
        <v>14.98767</v>
      </c>
    </row>
    <row r="444" spans="1:9" x14ac:dyDescent="0.25">
      <c r="B444">
        <v>5</v>
      </c>
      <c r="C444" s="6">
        <v>39203</v>
      </c>
      <c r="D444" s="1">
        <v>13.923990322580647</v>
      </c>
      <c r="E444" s="1">
        <v>13.659448709677418</v>
      </c>
      <c r="F444" s="2">
        <v>17.944289999999999</v>
      </c>
      <c r="G444" s="2">
        <v>38.274300000000004</v>
      </c>
      <c r="H444" s="2">
        <v>1.4554500000000001</v>
      </c>
      <c r="I444" s="2">
        <v>0</v>
      </c>
    </row>
    <row r="445" spans="1:9" x14ac:dyDescent="0.25">
      <c r="B445">
        <v>6</v>
      </c>
      <c r="C445" s="6">
        <v>39234</v>
      </c>
      <c r="D445" s="1">
        <v>15.854939999999996</v>
      </c>
      <c r="E445" s="1">
        <v>14.374113333333328</v>
      </c>
      <c r="F445" s="2">
        <v>13.71984</v>
      </c>
      <c r="G445" s="2">
        <v>10.094580000000001</v>
      </c>
      <c r="H445" s="2">
        <v>0.62841899999999995</v>
      </c>
      <c r="I445" s="2">
        <v>0</v>
      </c>
    </row>
    <row r="446" spans="1:9" x14ac:dyDescent="0.25">
      <c r="B446">
        <v>7</v>
      </c>
      <c r="C446" s="6">
        <v>39264</v>
      </c>
      <c r="D446" s="1">
        <v>16.710035483870964</v>
      </c>
      <c r="E446" s="1">
        <v>15.457361290322581</v>
      </c>
      <c r="F446" s="2">
        <v>94.520399999999995</v>
      </c>
      <c r="G446" s="2">
        <v>114.79260000000001</v>
      </c>
      <c r="H446" s="2">
        <v>0.47188200000000002</v>
      </c>
      <c r="I446" s="2">
        <v>0</v>
      </c>
    </row>
    <row r="447" spans="1:9" x14ac:dyDescent="0.25">
      <c r="B447">
        <v>8</v>
      </c>
      <c r="C447" s="6">
        <v>39295</v>
      </c>
      <c r="D447" s="1">
        <v>16.88761612903226</v>
      </c>
      <c r="E447" s="1">
        <v>16.047187096774195</v>
      </c>
      <c r="F447" s="2">
        <v>120.79170000000001</v>
      </c>
      <c r="G447" s="2">
        <v>214.31010000000001</v>
      </c>
      <c r="H447" s="2">
        <v>2.2763460000000002</v>
      </c>
      <c r="I447" s="2">
        <v>94.412399999999991</v>
      </c>
    </row>
    <row r="448" spans="1:9" x14ac:dyDescent="0.25">
      <c r="B448">
        <v>9</v>
      </c>
      <c r="C448" s="6">
        <v>39326</v>
      </c>
      <c r="D448" s="1">
        <v>13.520535666666666</v>
      </c>
      <c r="E448" s="1">
        <v>12.919511333333332</v>
      </c>
      <c r="F448" s="2">
        <v>126.71969999999999</v>
      </c>
      <c r="G448" s="2">
        <v>163.4298</v>
      </c>
      <c r="H448" s="2">
        <v>5.7767100000000005</v>
      </c>
      <c r="I448" s="2">
        <v>111.5472</v>
      </c>
    </row>
    <row r="449" spans="1:9" x14ac:dyDescent="0.25">
      <c r="B449">
        <v>10</v>
      </c>
      <c r="C449" s="6">
        <v>39356</v>
      </c>
      <c r="D449" s="1">
        <v>10.701914193548388</v>
      </c>
      <c r="E449" s="1">
        <v>10.187251935483872</v>
      </c>
      <c r="F449" s="2">
        <v>59.634300000000003</v>
      </c>
      <c r="G449" s="2">
        <v>79.537500000000009</v>
      </c>
      <c r="H449" s="2">
        <v>49.218899999999998</v>
      </c>
      <c r="I449" s="2">
        <v>41.859300000000005</v>
      </c>
    </row>
    <row r="450" spans="1:9" x14ac:dyDescent="0.25">
      <c r="B450">
        <v>11</v>
      </c>
      <c r="C450" s="6">
        <v>39387</v>
      </c>
      <c r="D450" s="1">
        <v>4.9907669359999991</v>
      </c>
      <c r="E450" s="1">
        <v>4.928739558666666</v>
      </c>
      <c r="F450" s="2">
        <v>56.312100000000001</v>
      </c>
      <c r="G450" s="2">
        <v>77.881500000000003</v>
      </c>
      <c r="H450" s="2">
        <v>34.632599999999996</v>
      </c>
      <c r="I450" s="2">
        <v>63.6708</v>
      </c>
    </row>
    <row r="451" spans="1:9" x14ac:dyDescent="0.25">
      <c r="B451">
        <v>12</v>
      </c>
      <c r="C451" s="6">
        <v>39417</v>
      </c>
      <c r="D451" s="1">
        <v>3.2222765806451616</v>
      </c>
      <c r="E451" s="1">
        <v>3.3358477216129039</v>
      </c>
      <c r="F451" s="2">
        <v>105.5733</v>
      </c>
      <c r="G451" s="2">
        <v>129.21899999999999</v>
      </c>
      <c r="H451" s="2">
        <v>119.2257</v>
      </c>
      <c r="I451" s="2">
        <v>124.446</v>
      </c>
    </row>
    <row r="452" spans="1:9" x14ac:dyDescent="0.25">
      <c r="A452">
        <v>2008</v>
      </c>
      <c r="B452">
        <v>1</v>
      </c>
      <c r="C452" s="6">
        <v>39448</v>
      </c>
      <c r="D452" s="1">
        <v>4.0824571290322567</v>
      </c>
      <c r="E452" s="1">
        <v>4.4848454838709664</v>
      </c>
      <c r="F452" s="2">
        <v>12.090780000000001</v>
      </c>
      <c r="G452" s="2">
        <v>17.761139999999997</v>
      </c>
      <c r="H452" s="2">
        <v>5.2374899999999993</v>
      </c>
      <c r="I452" s="2">
        <v>12.094349999999999</v>
      </c>
    </row>
    <row r="453" spans="1:9" x14ac:dyDescent="0.25">
      <c r="B453">
        <v>2</v>
      </c>
      <c r="C453" s="6">
        <v>39479</v>
      </c>
      <c r="D453" s="1">
        <v>2.6496316896551728</v>
      </c>
      <c r="E453" s="1">
        <v>2.5951611896551721</v>
      </c>
      <c r="F453" s="2">
        <v>58.516800000000003</v>
      </c>
      <c r="G453" s="2">
        <v>82.364699999999999</v>
      </c>
      <c r="H453" s="2">
        <v>46.1982</v>
      </c>
      <c r="I453" s="2">
        <v>71.473199999999991</v>
      </c>
    </row>
    <row r="454" spans="1:9" x14ac:dyDescent="0.25">
      <c r="B454">
        <v>3</v>
      </c>
      <c r="C454" s="6">
        <v>39508</v>
      </c>
      <c r="D454" s="1">
        <v>5.1963657741935485</v>
      </c>
      <c r="E454" s="1">
        <v>5.8955560967741931</v>
      </c>
      <c r="F454" s="2">
        <v>86.419800000000009</v>
      </c>
      <c r="G454" s="2">
        <v>99.122099999999989</v>
      </c>
      <c r="H454" s="2">
        <v>72.639300000000006</v>
      </c>
      <c r="I454" s="2">
        <v>77.561700000000002</v>
      </c>
    </row>
    <row r="455" spans="1:9" x14ac:dyDescent="0.25">
      <c r="B455">
        <v>4</v>
      </c>
      <c r="C455" s="6">
        <v>39539</v>
      </c>
      <c r="D455" s="1">
        <v>7.3594933333333348</v>
      </c>
      <c r="E455" s="1">
        <v>6.9954243333333324</v>
      </c>
      <c r="F455" s="2">
        <v>53.8491</v>
      </c>
      <c r="G455" s="2">
        <v>89.5137</v>
      </c>
      <c r="H455" s="2">
        <v>4.06128</v>
      </c>
      <c r="I455" s="2">
        <v>44.489399999999996</v>
      </c>
    </row>
    <row r="456" spans="1:9" x14ac:dyDescent="0.25">
      <c r="B456">
        <v>5</v>
      </c>
      <c r="C456" s="6">
        <v>39569</v>
      </c>
      <c r="D456" s="1">
        <v>13.018978387096773</v>
      </c>
      <c r="E456" s="1">
        <v>12.45860129032258</v>
      </c>
      <c r="F456" s="2">
        <v>57.157800000000002</v>
      </c>
      <c r="G456" s="2">
        <v>111.492</v>
      </c>
      <c r="H456" s="2">
        <v>11.92473</v>
      </c>
      <c r="I456" s="2">
        <v>28.52862</v>
      </c>
    </row>
    <row r="457" spans="1:9" x14ac:dyDescent="0.25">
      <c r="B457">
        <v>6</v>
      </c>
      <c r="C457" s="6">
        <v>39600</v>
      </c>
      <c r="D457" s="1">
        <v>14.068349999999997</v>
      </c>
      <c r="E457" s="1">
        <v>13.451733333333332</v>
      </c>
      <c r="F457" s="2">
        <v>69.276300000000006</v>
      </c>
      <c r="G457" s="2">
        <v>62.970000000000006</v>
      </c>
      <c r="H457" s="2">
        <v>5.0014200000000004</v>
      </c>
      <c r="I457" s="2">
        <v>0</v>
      </c>
    </row>
    <row r="458" spans="1:9" x14ac:dyDescent="0.25">
      <c r="B458">
        <v>7</v>
      </c>
      <c r="C458" s="6">
        <v>39630</v>
      </c>
      <c r="D458" s="1">
        <v>15.886683870967746</v>
      </c>
      <c r="E458" s="1">
        <v>15.138638709677418</v>
      </c>
      <c r="F458" s="2">
        <v>92.174700000000001</v>
      </c>
      <c r="G458" s="2">
        <v>88.143299999999996</v>
      </c>
      <c r="H458" s="2">
        <v>0.42933900000000003</v>
      </c>
      <c r="I458" s="2">
        <v>0</v>
      </c>
    </row>
    <row r="459" spans="1:9" x14ac:dyDescent="0.25">
      <c r="B459">
        <v>8</v>
      </c>
      <c r="C459" s="6">
        <v>39661</v>
      </c>
      <c r="D459" s="1">
        <v>16.812338709677416</v>
      </c>
      <c r="E459" s="1">
        <v>15.726893548387098</v>
      </c>
      <c r="F459" s="2">
        <v>115.752</v>
      </c>
      <c r="G459" s="2">
        <v>131.24039999999999</v>
      </c>
      <c r="H459" s="2">
        <v>5.2582200000000006</v>
      </c>
      <c r="I459" s="2">
        <v>9.9633900000000004</v>
      </c>
    </row>
    <row r="460" spans="1:9" x14ac:dyDescent="0.25">
      <c r="B460">
        <v>9</v>
      </c>
      <c r="C460" s="6">
        <v>39692</v>
      </c>
      <c r="D460" s="1">
        <v>15.132899999999999</v>
      </c>
      <c r="E460" s="1">
        <v>14.852680000000001</v>
      </c>
      <c r="F460" s="2">
        <v>45.556799999999996</v>
      </c>
      <c r="G460" s="2">
        <v>64.062600000000003</v>
      </c>
      <c r="H460" s="2">
        <v>0.37830900000000001</v>
      </c>
      <c r="I460" s="2">
        <v>17.073330000000002</v>
      </c>
    </row>
    <row r="461" spans="1:9" x14ac:dyDescent="0.25">
      <c r="B461">
        <v>10</v>
      </c>
      <c r="C461" s="6">
        <v>39722</v>
      </c>
      <c r="D461" s="1">
        <v>9.3785580645161293</v>
      </c>
      <c r="E461" s="1">
        <v>9.1861674193548346</v>
      </c>
      <c r="F461" s="2">
        <v>52.583399999999997</v>
      </c>
      <c r="G461" s="2">
        <v>93.382199999999997</v>
      </c>
      <c r="H461" s="2">
        <v>0.79969199999999996</v>
      </c>
      <c r="I461" s="2">
        <v>51.686399999999999</v>
      </c>
    </row>
    <row r="462" spans="1:9" x14ac:dyDescent="0.25">
      <c r="B462">
        <v>11</v>
      </c>
      <c r="C462" s="6">
        <v>39753</v>
      </c>
      <c r="D462" s="1">
        <v>6.6544213999999995</v>
      </c>
      <c r="E462" s="1">
        <v>6.3212734666666659</v>
      </c>
      <c r="F462" s="2">
        <v>79.106700000000004</v>
      </c>
      <c r="G462" s="2">
        <v>104.7843</v>
      </c>
      <c r="H462" s="2">
        <v>30.747899999999998</v>
      </c>
      <c r="I462" s="2">
        <v>90.570000000000007</v>
      </c>
    </row>
    <row r="463" spans="1:9" x14ac:dyDescent="0.25">
      <c r="B463">
        <v>12</v>
      </c>
      <c r="C463" s="6">
        <v>39783</v>
      </c>
      <c r="D463" s="1">
        <v>-0.54820692580645147</v>
      </c>
      <c r="E463" s="1">
        <v>-1.2234433870967745</v>
      </c>
      <c r="F463" s="2">
        <v>52.680900000000001</v>
      </c>
      <c r="G463" s="2">
        <v>77.745000000000005</v>
      </c>
      <c r="H463" s="2">
        <v>45.992100000000001</v>
      </c>
      <c r="I463" s="2">
        <v>71.101799999999997</v>
      </c>
    </row>
    <row r="464" spans="1:9" x14ac:dyDescent="0.25">
      <c r="A464">
        <v>2009</v>
      </c>
      <c r="B464">
        <v>1</v>
      </c>
      <c r="C464" s="6">
        <v>39814</v>
      </c>
      <c r="D464" s="1">
        <v>0.29057606451612916</v>
      </c>
      <c r="E464" s="1">
        <v>0.20251667741935503</v>
      </c>
      <c r="F464" s="2">
        <v>25.765890000000002</v>
      </c>
      <c r="G464" s="2">
        <v>22.229220000000002</v>
      </c>
      <c r="H464" s="2">
        <v>12.889710000000001</v>
      </c>
      <c r="I464" s="2">
        <v>3.83331</v>
      </c>
    </row>
    <row r="465" spans="1:9" x14ac:dyDescent="0.25">
      <c r="B465">
        <v>2</v>
      </c>
      <c r="C465" s="6">
        <v>39845</v>
      </c>
      <c r="D465" s="1">
        <v>-3.7778252535714274</v>
      </c>
      <c r="E465" s="1">
        <v>-2.9690557142857146</v>
      </c>
      <c r="F465" s="2">
        <v>41.889000000000003</v>
      </c>
      <c r="G465" s="2">
        <v>40.242899999999999</v>
      </c>
      <c r="H465" s="2">
        <v>47.560200000000002</v>
      </c>
      <c r="I465" s="2">
        <v>49.206299999999999</v>
      </c>
    </row>
    <row r="466" spans="1:9" x14ac:dyDescent="0.25">
      <c r="B466">
        <v>3</v>
      </c>
      <c r="C466" s="6">
        <v>39873</v>
      </c>
      <c r="D466" s="1">
        <v>2.3518325161290323</v>
      </c>
      <c r="E466" s="1">
        <v>2.548155451612903</v>
      </c>
      <c r="F466" s="2">
        <v>53.567399999999999</v>
      </c>
      <c r="G466" s="2">
        <v>73.875</v>
      </c>
      <c r="H466" s="2">
        <v>40.104900000000001</v>
      </c>
      <c r="I466" s="2">
        <v>62.360399999999998</v>
      </c>
    </row>
    <row r="467" spans="1:9" x14ac:dyDescent="0.25">
      <c r="B467">
        <v>4</v>
      </c>
      <c r="C467" s="6">
        <v>39904</v>
      </c>
      <c r="D467" s="1">
        <v>6.4770430000000001</v>
      </c>
      <c r="E467" s="1">
        <v>6.0457993333333322</v>
      </c>
      <c r="F467" s="2">
        <v>42.203399999999995</v>
      </c>
      <c r="G467" s="2">
        <v>40.5396</v>
      </c>
      <c r="H467" s="2">
        <v>16.480229999999999</v>
      </c>
      <c r="I467" s="2">
        <v>19.97409</v>
      </c>
    </row>
    <row r="468" spans="1:9" x14ac:dyDescent="0.25">
      <c r="B468">
        <v>5</v>
      </c>
      <c r="C468" s="6">
        <v>39934</v>
      </c>
      <c r="D468" s="1">
        <v>9.6034580645161327</v>
      </c>
      <c r="E468" s="1">
        <v>8.9488012903225815</v>
      </c>
      <c r="F468" s="2">
        <v>74.421000000000006</v>
      </c>
      <c r="G468" s="2">
        <v>102.52770000000001</v>
      </c>
      <c r="H468" s="2">
        <v>7.2542400000000002</v>
      </c>
      <c r="I468" s="2">
        <v>29.650169999999999</v>
      </c>
    </row>
    <row r="469" spans="1:9" x14ac:dyDescent="0.25">
      <c r="B469">
        <v>6</v>
      </c>
      <c r="C469" s="6">
        <v>39965</v>
      </c>
      <c r="D469" s="1">
        <v>12.863858333333333</v>
      </c>
      <c r="E469" s="1">
        <v>11.919543333333333</v>
      </c>
      <c r="F469" s="2">
        <v>47.290799999999997</v>
      </c>
      <c r="G469" s="2">
        <v>64.4208</v>
      </c>
      <c r="H469" s="2">
        <v>4.8704999999999998</v>
      </c>
      <c r="I469" s="2">
        <v>0</v>
      </c>
    </row>
    <row r="470" spans="1:9" x14ac:dyDescent="0.25">
      <c r="B470">
        <v>7</v>
      </c>
      <c r="C470" s="6">
        <v>39995</v>
      </c>
      <c r="D470" s="1">
        <v>15.226764516129032</v>
      </c>
      <c r="E470" s="1">
        <v>14.549532258064513</v>
      </c>
      <c r="F470" s="2">
        <v>109.74809999999999</v>
      </c>
      <c r="G470" s="2">
        <v>105.40740000000001</v>
      </c>
      <c r="H470" s="2">
        <v>1.0737479999999999</v>
      </c>
      <c r="I470" s="2">
        <v>3.5249700000000002</v>
      </c>
    </row>
    <row r="471" spans="1:9" x14ac:dyDescent="0.25">
      <c r="B471">
        <v>8</v>
      </c>
      <c r="C471" s="6">
        <v>40026</v>
      </c>
      <c r="D471" s="1">
        <v>16.837670967741936</v>
      </c>
      <c r="E471" s="1">
        <v>16.160180645161287</v>
      </c>
      <c r="F471" s="2">
        <v>119.93730000000001</v>
      </c>
      <c r="G471" s="2">
        <v>96.416399999999996</v>
      </c>
      <c r="H471" s="2">
        <v>1.6266750000000001</v>
      </c>
      <c r="I471" s="2">
        <v>1.1781809999999999</v>
      </c>
    </row>
    <row r="472" spans="1:9" x14ac:dyDescent="0.25">
      <c r="B472">
        <v>9</v>
      </c>
      <c r="C472" s="6">
        <v>40057</v>
      </c>
      <c r="D472" s="1">
        <v>13.257362666666669</v>
      </c>
      <c r="E472" s="1">
        <v>12.757197</v>
      </c>
      <c r="F472" s="2">
        <v>61.641600000000004</v>
      </c>
      <c r="G472" s="2">
        <v>134.56799999999998</v>
      </c>
      <c r="H472" s="2">
        <v>1.874514</v>
      </c>
      <c r="I472" s="2">
        <v>62.614499999999992</v>
      </c>
    </row>
    <row r="473" spans="1:9" x14ac:dyDescent="0.25">
      <c r="B473">
        <v>10</v>
      </c>
      <c r="C473" s="6">
        <v>40087</v>
      </c>
      <c r="D473" s="1">
        <v>9.2085970967741932</v>
      </c>
      <c r="E473" s="1">
        <v>8.7636687096774182</v>
      </c>
      <c r="F473" s="2">
        <v>173.66460000000001</v>
      </c>
      <c r="G473" s="2">
        <v>114.96809999999999</v>
      </c>
      <c r="H473" s="2">
        <v>83.201700000000002</v>
      </c>
      <c r="I473" s="2">
        <v>75.296999999999997</v>
      </c>
    </row>
    <row r="474" spans="1:9" x14ac:dyDescent="0.25">
      <c r="B474">
        <v>11</v>
      </c>
      <c r="C474" s="6">
        <v>40118</v>
      </c>
      <c r="D474" s="1">
        <v>5.8758017666666653</v>
      </c>
      <c r="E474" s="1">
        <v>6.009383333333334</v>
      </c>
      <c r="F474" s="2">
        <v>94.718699999999998</v>
      </c>
      <c r="G474" s="2">
        <v>197.8365</v>
      </c>
      <c r="H474" s="2">
        <v>91.388999999999996</v>
      </c>
      <c r="I474" s="2">
        <v>175.0128</v>
      </c>
    </row>
    <row r="475" spans="1:9" x14ac:dyDescent="0.25">
      <c r="B475">
        <v>12</v>
      </c>
      <c r="C475" s="6">
        <v>40148</v>
      </c>
      <c r="D475" s="1">
        <v>0.77815848387096798</v>
      </c>
      <c r="E475" s="1">
        <v>1.3880398064516126</v>
      </c>
      <c r="F475" s="2">
        <v>80.159099999999995</v>
      </c>
      <c r="G475" s="2">
        <v>90.243899999999996</v>
      </c>
      <c r="H475" s="2">
        <v>101.37569999999999</v>
      </c>
      <c r="I475" s="2">
        <v>81.744900000000001</v>
      </c>
    </row>
    <row r="476" spans="1:9" x14ac:dyDescent="0.25">
      <c r="A476">
        <v>2010</v>
      </c>
      <c r="B476">
        <v>1</v>
      </c>
      <c r="C476" s="6">
        <v>40179</v>
      </c>
      <c r="D476" s="1">
        <v>2.9298292903225804</v>
      </c>
      <c r="E476" s="1">
        <v>3.8856698387096769</v>
      </c>
      <c r="F476" s="2">
        <v>33.689400000000006</v>
      </c>
      <c r="G476" s="2">
        <v>49.813199999999995</v>
      </c>
      <c r="H476" s="2">
        <v>27.82413</v>
      </c>
      <c r="I476" s="2">
        <v>45.396599999999999</v>
      </c>
    </row>
    <row r="477" spans="1:9" x14ac:dyDescent="0.25">
      <c r="B477">
        <v>2</v>
      </c>
      <c r="C477" s="6">
        <v>40210</v>
      </c>
      <c r="D477" s="1">
        <v>2.6245170178571429</v>
      </c>
      <c r="E477" s="1">
        <v>3.2686211428571421</v>
      </c>
      <c r="F477" s="2">
        <v>41.735699999999994</v>
      </c>
      <c r="G477" s="2">
        <v>70.767600000000002</v>
      </c>
      <c r="H477" s="2">
        <v>34.724400000000003</v>
      </c>
      <c r="I477" s="2">
        <v>63.470399999999991</v>
      </c>
    </row>
    <row r="478" spans="1:9" x14ac:dyDescent="0.25">
      <c r="B478">
        <v>3</v>
      </c>
      <c r="C478" s="6">
        <v>40238</v>
      </c>
      <c r="D478" s="1">
        <v>3.6203239677419359</v>
      </c>
      <c r="E478" s="1">
        <v>3.9157906451612909</v>
      </c>
      <c r="F478" s="2">
        <v>30.848400000000002</v>
      </c>
      <c r="G478" s="2">
        <v>51.5946</v>
      </c>
      <c r="H478" s="2">
        <v>9.5777999999999999</v>
      </c>
      <c r="I478" s="2">
        <v>35.325000000000003</v>
      </c>
    </row>
    <row r="479" spans="1:9" x14ac:dyDescent="0.25">
      <c r="B479">
        <v>4</v>
      </c>
      <c r="C479" s="6">
        <v>40269</v>
      </c>
      <c r="D479" s="1">
        <v>6.803122666666666</v>
      </c>
      <c r="E479" s="1">
        <v>7.1328353333333325</v>
      </c>
      <c r="F479" s="2">
        <v>26.46339</v>
      </c>
      <c r="G479" s="2">
        <v>24.551460000000002</v>
      </c>
      <c r="H479" s="2">
        <v>3.1589400000000003</v>
      </c>
      <c r="I479" s="2">
        <v>1.8832740000000001</v>
      </c>
    </row>
    <row r="480" spans="1:9" x14ac:dyDescent="0.25">
      <c r="B480">
        <v>5</v>
      </c>
      <c r="C480" s="6">
        <v>40299</v>
      </c>
      <c r="D480" s="1">
        <v>9.5858712903225793</v>
      </c>
      <c r="E480" s="1">
        <v>9.1618535483870982</v>
      </c>
      <c r="F480" s="2">
        <v>48.016500000000001</v>
      </c>
      <c r="G480" s="2">
        <v>51.289200000000001</v>
      </c>
      <c r="H480" s="2">
        <v>2.9961000000000002</v>
      </c>
      <c r="I480" s="2">
        <v>2.9794529999999999</v>
      </c>
    </row>
    <row r="481" spans="1:9" x14ac:dyDescent="0.25">
      <c r="B481">
        <v>6</v>
      </c>
      <c r="C481" s="6">
        <v>40330</v>
      </c>
      <c r="D481" s="1">
        <v>13.683703333333334</v>
      </c>
      <c r="E481" s="1">
        <v>12.486009999999998</v>
      </c>
      <c r="F481" s="2">
        <v>57.335699999999996</v>
      </c>
      <c r="G481" s="2">
        <v>59.697299999999998</v>
      </c>
      <c r="H481" s="2">
        <v>13.570410000000001</v>
      </c>
      <c r="I481" s="2">
        <v>0</v>
      </c>
    </row>
    <row r="482" spans="1:9" x14ac:dyDescent="0.25">
      <c r="B482">
        <v>7</v>
      </c>
      <c r="C482" s="6">
        <v>40360</v>
      </c>
      <c r="D482" s="1">
        <v>16.99320322580645</v>
      </c>
      <c r="E482" s="1">
        <v>15.735412903225811</v>
      </c>
      <c r="F482" s="2">
        <v>73.193699999999993</v>
      </c>
      <c r="G482" s="2">
        <v>70.357200000000006</v>
      </c>
      <c r="H482" s="2">
        <v>0.811164</v>
      </c>
      <c r="I482" s="2">
        <v>0</v>
      </c>
    </row>
    <row r="483" spans="1:9" x14ac:dyDescent="0.25">
      <c r="B483">
        <v>8</v>
      </c>
      <c r="C483" s="6">
        <v>40391</v>
      </c>
      <c r="D483" s="1">
        <v>17.509796774193546</v>
      </c>
      <c r="E483" s="1">
        <v>16.817445161290326</v>
      </c>
      <c r="F483" s="2">
        <v>85.808999999999997</v>
      </c>
      <c r="G483" s="2">
        <v>82.105199999999996</v>
      </c>
      <c r="H483" s="2">
        <v>0.85486799999999996</v>
      </c>
      <c r="I483" s="2">
        <v>0</v>
      </c>
    </row>
    <row r="484" spans="1:9" x14ac:dyDescent="0.25">
      <c r="B484">
        <v>9</v>
      </c>
      <c r="C484" s="6">
        <v>40422</v>
      </c>
      <c r="D484" s="1">
        <v>12.686490000000001</v>
      </c>
      <c r="E484" s="1">
        <v>12.443359000000006</v>
      </c>
      <c r="F484" s="2">
        <v>94.6464</v>
      </c>
      <c r="G484" s="2">
        <v>120.48779999999999</v>
      </c>
      <c r="H484" s="2">
        <v>2.1175139999999999</v>
      </c>
      <c r="I484" s="2">
        <v>52.508400000000002</v>
      </c>
    </row>
    <row r="485" spans="1:9" x14ac:dyDescent="0.25">
      <c r="B485">
        <v>10</v>
      </c>
      <c r="C485" s="6">
        <v>40452</v>
      </c>
      <c r="D485" s="1">
        <v>9.9640432258064529</v>
      </c>
      <c r="E485" s="1">
        <v>9.3550932258064492</v>
      </c>
      <c r="F485" s="2">
        <v>75.701700000000002</v>
      </c>
      <c r="G485" s="2">
        <v>109.3938</v>
      </c>
      <c r="H485" s="2">
        <v>0.94003199999999998</v>
      </c>
      <c r="I485" s="2">
        <v>70.678200000000004</v>
      </c>
    </row>
    <row r="486" spans="1:9" x14ac:dyDescent="0.25">
      <c r="B486">
        <v>11</v>
      </c>
      <c r="C486" s="6">
        <v>40483</v>
      </c>
      <c r="D486" s="1">
        <v>1.5897601333333329</v>
      </c>
      <c r="E486" s="1">
        <v>0.48304133333333305</v>
      </c>
      <c r="F486" s="2">
        <v>137.898</v>
      </c>
      <c r="G486" s="2">
        <v>222.20099999999999</v>
      </c>
      <c r="H486" s="2">
        <v>100.5363</v>
      </c>
      <c r="I486" s="2">
        <v>199.7439</v>
      </c>
    </row>
    <row r="487" spans="1:9" x14ac:dyDescent="0.25">
      <c r="B487">
        <v>12</v>
      </c>
      <c r="C487" s="6">
        <v>40513</v>
      </c>
      <c r="D487" s="1">
        <v>2.3234649364516127</v>
      </c>
      <c r="E487" s="1">
        <v>2.4756409999999995</v>
      </c>
      <c r="F487" s="2">
        <v>83.281199999999998</v>
      </c>
      <c r="G487" s="2">
        <v>96.234899999999996</v>
      </c>
      <c r="H487" s="2">
        <v>96.853200000000001</v>
      </c>
      <c r="I487" s="2">
        <v>89.105099999999993</v>
      </c>
    </row>
    <row r="488" spans="1:9" x14ac:dyDescent="0.25">
      <c r="A488">
        <v>2011</v>
      </c>
      <c r="B488">
        <v>1</v>
      </c>
      <c r="C488" s="6">
        <v>40544</v>
      </c>
      <c r="D488" s="1">
        <v>2.0687979032258066</v>
      </c>
      <c r="E488" s="1">
        <v>2.4889493967741934</v>
      </c>
      <c r="F488" s="2">
        <v>75.326999999999998</v>
      </c>
      <c r="G488" s="2">
        <v>102.77459999999999</v>
      </c>
      <c r="H488" s="2">
        <v>94.254900000000006</v>
      </c>
      <c r="I488" s="2">
        <v>98.088300000000004</v>
      </c>
    </row>
    <row r="489" spans="1:9" x14ac:dyDescent="0.25">
      <c r="B489">
        <v>2</v>
      </c>
      <c r="C489" s="6">
        <v>40575</v>
      </c>
      <c r="D489" s="1">
        <v>3.3991574500000001</v>
      </c>
      <c r="E489" s="1">
        <v>3.9480956785714283</v>
      </c>
      <c r="F489" s="2">
        <v>64.389300000000006</v>
      </c>
      <c r="G489" s="2">
        <v>170.81039999999999</v>
      </c>
      <c r="H489" s="2">
        <v>69.170699999999997</v>
      </c>
      <c r="I489" s="2">
        <v>164.67450000000002</v>
      </c>
    </row>
    <row r="490" spans="1:9" x14ac:dyDescent="0.25">
      <c r="B490">
        <v>3</v>
      </c>
      <c r="C490" s="6">
        <v>40603</v>
      </c>
      <c r="D490" s="1">
        <v>4.860430741935482</v>
      </c>
      <c r="E490" s="1">
        <v>4.8266879999999999</v>
      </c>
      <c r="F490" s="2">
        <v>48.450599999999994</v>
      </c>
      <c r="G490" s="2">
        <v>133.059</v>
      </c>
      <c r="H490" s="2">
        <v>32.790300000000002</v>
      </c>
      <c r="I490" s="2">
        <v>118.4421</v>
      </c>
    </row>
    <row r="491" spans="1:9" x14ac:dyDescent="0.25">
      <c r="B491">
        <v>4</v>
      </c>
      <c r="C491" s="6">
        <v>40634</v>
      </c>
      <c r="D491" s="1">
        <v>8.2701809999999991</v>
      </c>
      <c r="E491" s="1">
        <v>7.766030333333334</v>
      </c>
      <c r="F491" s="2">
        <v>75.929100000000005</v>
      </c>
      <c r="G491" s="2">
        <v>80.158200000000008</v>
      </c>
      <c r="H491" s="2">
        <v>42.740700000000004</v>
      </c>
      <c r="I491" s="2">
        <v>48.5199</v>
      </c>
    </row>
    <row r="492" spans="1:9" x14ac:dyDescent="0.25">
      <c r="B492">
        <v>5</v>
      </c>
      <c r="C492" s="6">
        <v>40664</v>
      </c>
      <c r="D492" s="1">
        <v>11.238006129032259</v>
      </c>
      <c r="E492" s="1">
        <v>10.39087870967742</v>
      </c>
      <c r="F492" s="2">
        <v>116.1525</v>
      </c>
      <c r="G492" s="2">
        <v>129.05339999999998</v>
      </c>
      <c r="H492" s="2">
        <v>8.0826810000000009</v>
      </c>
      <c r="I492" s="2">
        <v>1.2737699999999998</v>
      </c>
    </row>
    <row r="493" spans="1:9" x14ac:dyDescent="0.25">
      <c r="B493">
        <v>6</v>
      </c>
      <c r="C493" s="6">
        <v>40695</v>
      </c>
      <c r="D493" s="1">
        <v>13.259002000000002</v>
      </c>
      <c r="E493" s="1">
        <v>12.368538666666669</v>
      </c>
      <c r="F493" s="2">
        <v>60.372600000000006</v>
      </c>
      <c r="G493" s="2">
        <v>94.846199999999996</v>
      </c>
      <c r="H493" s="2">
        <v>5.2629900000000003</v>
      </c>
      <c r="I493" s="2">
        <v>4.9083600000000001</v>
      </c>
    </row>
    <row r="494" spans="1:9" x14ac:dyDescent="0.25">
      <c r="B494">
        <v>7</v>
      </c>
      <c r="C494" s="6">
        <v>40725</v>
      </c>
      <c r="D494" s="1">
        <v>17.324103225806446</v>
      </c>
      <c r="E494" s="1">
        <v>16.115480645161288</v>
      </c>
      <c r="F494" s="2">
        <v>19.47927</v>
      </c>
      <c r="G494" s="2">
        <v>41.153700000000001</v>
      </c>
      <c r="H494" s="2">
        <v>0.11053049999999999</v>
      </c>
      <c r="I494" s="2">
        <v>0</v>
      </c>
    </row>
    <row r="495" spans="1:9" x14ac:dyDescent="0.25">
      <c r="B495">
        <v>8</v>
      </c>
      <c r="C495" s="6">
        <v>40756</v>
      </c>
      <c r="D495" s="1">
        <v>16.342693548387096</v>
      </c>
      <c r="E495" s="1">
        <v>15.540690322580646</v>
      </c>
      <c r="F495" s="2">
        <v>56.257799999999996</v>
      </c>
      <c r="G495" s="2">
        <v>64.043700000000001</v>
      </c>
      <c r="H495" s="2">
        <v>0.76300500000000004</v>
      </c>
      <c r="I495" s="2">
        <v>0.54793199999999997</v>
      </c>
    </row>
    <row r="496" spans="1:9" x14ac:dyDescent="0.25">
      <c r="B496">
        <v>9</v>
      </c>
      <c r="C496" s="6">
        <v>40787</v>
      </c>
      <c r="D496" s="1">
        <v>14.549629999999999</v>
      </c>
      <c r="E496" s="1">
        <v>14.09340666666667</v>
      </c>
      <c r="F496" s="2">
        <v>119.4885</v>
      </c>
      <c r="G496" s="2">
        <v>127.75800000000001</v>
      </c>
      <c r="H496" s="2">
        <v>1.601664</v>
      </c>
      <c r="I496" s="2">
        <v>60.141000000000005</v>
      </c>
    </row>
    <row r="497" spans="1:9" x14ac:dyDescent="0.25">
      <c r="B497">
        <v>10</v>
      </c>
      <c r="C497" s="6">
        <v>40817</v>
      </c>
      <c r="D497" s="1">
        <v>10.481622258064515</v>
      </c>
      <c r="E497" s="1">
        <v>10.269723548387095</v>
      </c>
      <c r="F497" s="2">
        <v>127.0536</v>
      </c>
      <c r="G497" s="2">
        <v>180.84690000000001</v>
      </c>
      <c r="H497" s="2">
        <v>99.780899999999988</v>
      </c>
      <c r="I497" s="2">
        <v>153.40679999999998</v>
      </c>
    </row>
    <row r="498" spans="1:9" x14ac:dyDescent="0.25">
      <c r="B498">
        <v>11</v>
      </c>
      <c r="C498" s="6">
        <v>40848</v>
      </c>
      <c r="D498" s="1">
        <v>7.7755706666666669</v>
      </c>
      <c r="E498" s="1">
        <v>7.6277849</v>
      </c>
      <c r="F498" s="2">
        <v>71.758800000000008</v>
      </c>
      <c r="G498" s="2">
        <v>148.28820000000002</v>
      </c>
      <c r="H498" s="2">
        <v>56.5017</v>
      </c>
      <c r="I498" s="2">
        <v>133.59780000000001</v>
      </c>
    </row>
    <row r="499" spans="1:9" x14ac:dyDescent="0.25">
      <c r="B499">
        <v>12</v>
      </c>
      <c r="C499" s="6">
        <v>40878</v>
      </c>
      <c r="D499" s="1">
        <v>4.0279127225806448</v>
      </c>
      <c r="E499" s="1">
        <v>3.7988002580645159</v>
      </c>
      <c r="F499" s="2">
        <v>76.317300000000003</v>
      </c>
      <c r="G499" s="2">
        <v>97.249799999999993</v>
      </c>
      <c r="H499" s="2">
        <v>79.906499999999994</v>
      </c>
      <c r="I499" s="2">
        <v>88.785899999999998</v>
      </c>
    </row>
    <row r="500" spans="1:9" x14ac:dyDescent="0.25">
      <c r="A500">
        <v>2012</v>
      </c>
      <c r="B500">
        <v>1</v>
      </c>
      <c r="C500" s="6">
        <v>40909</v>
      </c>
      <c r="D500" s="1">
        <v>1.1899583000000002</v>
      </c>
      <c r="E500" s="1">
        <v>1.8411547741935483</v>
      </c>
      <c r="F500" s="2">
        <v>66.162899999999993</v>
      </c>
      <c r="G500" s="2">
        <v>122.9568</v>
      </c>
      <c r="H500" s="2">
        <v>70.376999999999995</v>
      </c>
      <c r="I500" s="2">
        <v>119.35889999999999</v>
      </c>
    </row>
    <row r="501" spans="1:9" x14ac:dyDescent="0.25">
      <c r="B501">
        <v>2</v>
      </c>
      <c r="C501" s="6">
        <v>40940</v>
      </c>
      <c r="D501" s="1">
        <v>1.1931248275862065</v>
      </c>
      <c r="E501" s="1">
        <v>2.0048140551724143</v>
      </c>
      <c r="F501" s="2">
        <v>29.933520000000001</v>
      </c>
      <c r="G501" s="2">
        <v>59.413800000000002</v>
      </c>
      <c r="H501" s="2">
        <v>11.1942</v>
      </c>
      <c r="I501" s="2">
        <v>43.196400000000004</v>
      </c>
    </row>
    <row r="502" spans="1:9" x14ac:dyDescent="0.25">
      <c r="B502">
        <v>3</v>
      </c>
      <c r="C502" s="6">
        <v>40969</v>
      </c>
      <c r="D502" s="1">
        <v>4.9524599999999994</v>
      </c>
      <c r="E502" s="1">
        <v>4.8130219354838708</v>
      </c>
      <c r="F502" s="2">
        <v>73.806899999999999</v>
      </c>
      <c r="G502" s="2">
        <v>129.4665</v>
      </c>
      <c r="H502" s="2">
        <v>58.230599999999995</v>
      </c>
      <c r="I502" s="2">
        <v>108.6678</v>
      </c>
    </row>
    <row r="503" spans="1:9" x14ac:dyDescent="0.25">
      <c r="B503">
        <v>4</v>
      </c>
      <c r="C503" s="6">
        <v>41000</v>
      </c>
      <c r="D503" s="1">
        <v>8.3436866666666649</v>
      </c>
      <c r="E503" s="1">
        <v>8.4320913333333323</v>
      </c>
      <c r="F503" s="2">
        <v>33.328200000000002</v>
      </c>
      <c r="G503" s="2">
        <v>17.746559999999999</v>
      </c>
      <c r="H503" s="2">
        <v>2.6072339999999996</v>
      </c>
      <c r="I503" s="2">
        <v>0</v>
      </c>
    </row>
    <row r="504" spans="1:9" x14ac:dyDescent="0.25">
      <c r="B504">
        <v>5</v>
      </c>
      <c r="C504" s="6">
        <v>41030</v>
      </c>
      <c r="D504" s="1">
        <v>10.567769032258067</v>
      </c>
      <c r="E504" s="1">
        <v>9.5310041935483856</v>
      </c>
      <c r="F504" s="2">
        <v>104.0043</v>
      </c>
      <c r="G504" s="2">
        <v>110.68709999999999</v>
      </c>
      <c r="H504" s="2">
        <v>47.640900000000002</v>
      </c>
      <c r="I504" s="2">
        <v>0</v>
      </c>
    </row>
    <row r="505" spans="1:9" x14ac:dyDescent="0.25">
      <c r="B505">
        <v>6</v>
      </c>
      <c r="C505" s="6">
        <v>41061</v>
      </c>
      <c r="D505" s="1">
        <v>13.604354666666667</v>
      </c>
      <c r="E505" s="1">
        <v>12.662144000000001</v>
      </c>
      <c r="F505" s="2">
        <v>99.464100000000002</v>
      </c>
      <c r="G505" s="2">
        <v>81.204599999999999</v>
      </c>
      <c r="H505" s="2">
        <v>2.3216519999999998</v>
      </c>
      <c r="I505" s="2">
        <v>3.1168200000000001</v>
      </c>
    </row>
    <row r="506" spans="1:9" x14ac:dyDescent="0.25">
      <c r="B506">
        <v>7</v>
      </c>
      <c r="C506" s="6">
        <v>41091</v>
      </c>
      <c r="D506" s="1">
        <v>16.155967741935488</v>
      </c>
      <c r="E506" s="1">
        <v>15.414587096774195</v>
      </c>
      <c r="F506" s="2">
        <v>80.785499999999999</v>
      </c>
      <c r="G506" s="2">
        <v>66.632400000000004</v>
      </c>
      <c r="H506" s="2">
        <v>2.6585550000000002</v>
      </c>
      <c r="I506" s="2">
        <v>1.417311</v>
      </c>
    </row>
    <row r="507" spans="1:9" x14ac:dyDescent="0.25">
      <c r="B507">
        <v>8</v>
      </c>
      <c r="C507" s="6">
        <v>41122</v>
      </c>
      <c r="D507" s="1">
        <v>15.527635483870968</v>
      </c>
      <c r="E507" s="1">
        <v>14.660951612903228</v>
      </c>
      <c r="F507" s="2">
        <v>138.9408</v>
      </c>
      <c r="G507" s="2">
        <v>232.53479999999999</v>
      </c>
      <c r="H507" s="2">
        <v>3.2085600000000003</v>
      </c>
      <c r="I507" s="2">
        <v>125.37990000000001</v>
      </c>
    </row>
    <row r="508" spans="1:9" x14ac:dyDescent="0.25">
      <c r="B508">
        <v>9</v>
      </c>
      <c r="C508" s="6">
        <v>41153</v>
      </c>
      <c r="D508" s="1">
        <v>13.135943333333334</v>
      </c>
      <c r="E508" s="1">
        <v>12.759859333333331</v>
      </c>
      <c r="F508" s="2">
        <v>72.074100000000001</v>
      </c>
      <c r="G508" s="2">
        <v>79.339799999999997</v>
      </c>
      <c r="H508" s="2">
        <v>2.7747419999999998</v>
      </c>
      <c r="I508" s="2">
        <v>25.86966</v>
      </c>
    </row>
    <row r="509" spans="1:9" x14ac:dyDescent="0.25">
      <c r="B509">
        <v>10</v>
      </c>
      <c r="C509" s="6">
        <v>41183</v>
      </c>
      <c r="D509" s="1">
        <v>9.2183493548387112</v>
      </c>
      <c r="E509" s="1">
        <v>8.6211135806451615</v>
      </c>
      <c r="F509" s="2">
        <v>33.3489</v>
      </c>
      <c r="G509" s="2">
        <v>88.372199999999992</v>
      </c>
      <c r="H509" s="2">
        <v>5.8052100000000006</v>
      </c>
      <c r="I509" s="2">
        <v>55.471200000000003</v>
      </c>
    </row>
    <row r="510" spans="1:9" x14ac:dyDescent="0.25">
      <c r="B510">
        <v>11</v>
      </c>
      <c r="C510" s="6">
        <v>41214</v>
      </c>
      <c r="D510" s="1">
        <v>5.4573953666666677</v>
      </c>
      <c r="E510" s="1">
        <v>5.4777587333333342</v>
      </c>
      <c r="F510" s="2">
        <v>88.301699999999997</v>
      </c>
      <c r="G510" s="2">
        <v>131.96369999999999</v>
      </c>
      <c r="H510" s="2">
        <v>76.744799999999998</v>
      </c>
      <c r="I510" s="2">
        <v>120.64320000000001</v>
      </c>
    </row>
    <row r="511" spans="1:9" x14ac:dyDescent="0.25">
      <c r="B511">
        <v>12</v>
      </c>
      <c r="C511" s="6">
        <v>41244</v>
      </c>
      <c r="D511" s="1">
        <v>1.8306479032258056</v>
      </c>
      <c r="E511" s="1">
        <v>1.1049480387096773</v>
      </c>
      <c r="F511" s="2">
        <v>98.456100000000006</v>
      </c>
      <c r="G511" s="2">
        <v>132.5532</v>
      </c>
      <c r="H511" s="2">
        <v>112.76009999999999</v>
      </c>
      <c r="I511" s="2">
        <v>126.2154</v>
      </c>
    </row>
    <row r="512" spans="1:9" x14ac:dyDescent="0.25">
      <c r="A512">
        <v>2013</v>
      </c>
      <c r="B512">
        <v>1</v>
      </c>
      <c r="C512" s="6">
        <v>41275</v>
      </c>
      <c r="D512" s="1">
        <v>0.41689183870967739</v>
      </c>
      <c r="E512" s="1">
        <v>1.4189387064516126</v>
      </c>
      <c r="F512" s="2">
        <v>61.584900000000005</v>
      </c>
      <c r="G512" s="2">
        <v>60.883500000000005</v>
      </c>
      <c r="H512" s="2">
        <v>77.875199999999992</v>
      </c>
      <c r="I512" s="2">
        <v>52.676099999999998</v>
      </c>
    </row>
    <row r="513" spans="1:9" x14ac:dyDescent="0.25">
      <c r="B513">
        <v>2</v>
      </c>
      <c r="C513" s="6">
        <v>41306</v>
      </c>
      <c r="D513" s="1">
        <v>2.1174435571428569</v>
      </c>
      <c r="E513" s="1">
        <v>2.5738146571428575</v>
      </c>
      <c r="F513" s="2">
        <v>53.590800000000002</v>
      </c>
      <c r="G513" s="2">
        <v>69.585899999999995</v>
      </c>
      <c r="H513" s="2">
        <v>45.301499999999997</v>
      </c>
      <c r="I513" s="2">
        <v>63.962999999999994</v>
      </c>
    </row>
    <row r="514" spans="1:9" x14ac:dyDescent="0.25">
      <c r="B514">
        <v>3</v>
      </c>
      <c r="C514" s="6">
        <v>41334</v>
      </c>
      <c r="D514" s="1">
        <v>3.3417568709677425</v>
      </c>
      <c r="E514" s="1">
        <v>3.4460833548387098</v>
      </c>
      <c r="F514" s="2">
        <v>53.444400000000002</v>
      </c>
      <c r="G514" s="2">
        <v>59.176200000000001</v>
      </c>
      <c r="H514" s="2">
        <v>27.327839999999998</v>
      </c>
      <c r="I514" s="2">
        <v>33.274799999999999</v>
      </c>
    </row>
    <row r="515" spans="1:9" x14ac:dyDescent="0.25">
      <c r="B515">
        <v>4</v>
      </c>
      <c r="C515" s="6">
        <v>41365</v>
      </c>
      <c r="D515" s="1">
        <v>5.9790209999999995</v>
      </c>
      <c r="E515" s="1">
        <v>5.6991743333333336</v>
      </c>
      <c r="F515" s="2">
        <v>77.746499999999997</v>
      </c>
      <c r="G515" s="2">
        <v>95.394599999999997</v>
      </c>
      <c r="H515" s="2">
        <v>34.253999999999998</v>
      </c>
      <c r="I515" s="2">
        <v>59.643300000000004</v>
      </c>
    </row>
    <row r="516" spans="1:9" x14ac:dyDescent="0.25">
      <c r="B516">
        <v>5</v>
      </c>
      <c r="C516" s="6">
        <v>41395</v>
      </c>
      <c r="D516" s="1">
        <v>12.661551935483871</v>
      </c>
      <c r="E516" s="1">
        <v>12.28636064516129</v>
      </c>
      <c r="F516" s="2">
        <v>22.866870000000002</v>
      </c>
      <c r="G516" s="2">
        <v>55.031399999999998</v>
      </c>
      <c r="H516" s="2">
        <v>1.2903690000000001</v>
      </c>
      <c r="I516" s="2">
        <v>0</v>
      </c>
    </row>
    <row r="517" spans="1:9" x14ac:dyDescent="0.25">
      <c r="B517">
        <v>6</v>
      </c>
      <c r="C517" s="6">
        <v>41426</v>
      </c>
      <c r="D517" s="1">
        <v>13.085976666666671</v>
      </c>
      <c r="E517" s="1">
        <v>12.425759999999999</v>
      </c>
      <c r="F517" s="2">
        <v>44.789700000000003</v>
      </c>
      <c r="G517" s="2">
        <v>68.233499999999992</v>
      </c>
      <c r="H517" s="2">
        <v>2.7549569999999997</v>
      </c>
      <c r="I517" s="2">
        <v>0</v>
      </c>
    </row>
    <row r="518" spans="1:9" x14ac:dyDescent="0.25">
      <c r="B518">
        <v>7</v>
      </c>
      <c r="C518" s="6">
        <v>41456</v>
      </c>
      <c r="D518" s="1">
        <v>17.300064516129034</v>
      </c>
      <c r="E518" s="1">
        <v>15.874612903225804</v>
      </c>
      <c r="F518" s="2">
        <v>102.1446</v>
      </c>
      <c r="G518" s="2">
        <v>64.325699999999998</v>
      </c>
      <c r="H518" s="2">
        <v>1.31274</v>
      </c>
      <c r="I518" s="2">
        <v>1.8570149999999999</v>
      </c>
    </row>
    <row r="519" spans="1:9" x14ac:dyDescent="0.25">
      <c r="B519">
        <v>8</v>
      </c>
      <c r="C519" s="6">
        <v>41487</v>
      </c>
      <c r="D519" s="1">
        <v>16.585090322580648</v>
      </c>
      <c r="E519" s="1">
        <v>15.713903225806451</v>
      </c>
      <c r="F519" s="2">
        <v>55.3566</v>
      </c>
      <c r="G519" s="2">
        <v>61.140900000000002</v>
      </c>
      <c r="H519" s="2">
        <v>0.73000500000000001</v>
      </c>
      <c r="I519" s="2">
        <v>0</v>
      </c>
    </row>
    <row r="520" spans="1:9" x14ac:dyDescent="0.25">
      <c r="B520">
        <v>9</v>
      </c>
      <c r="C520" s="6">
        <v>41518</v>
      </c>
      <c r="D520" s="1">
        <v>13.898582666666668</v>
      </c>
      <c r="E520" s="1">
        <v>13.403280000000002</v>
      </c>
      <c r="F520" s="2">
        <v>77.356799999999993</v>
      </c>
      <c r="G520" s="2">
        <v>101.6262</v>
      </c>
      <c r="H520" s="2">
        <v>1.845774</v>
      </c>
      <c r="I520" s="2">
        <v>13.52148</v>
      </c>
    </row>
    <row r="521" spans="1:9" x14ac:dyDescent="0.25">
      <c r="B521">
        <v>10</v>
      </c>
      <c r="C521" s="6">
        <v>41548</v>
      </c>
      <c r="D521" s="1">
        <v>9.8644170967741953</v>
      </c>
      <c r="E521" s="1">
        <v>9.5670078387096762</v>
      </c>
      <c r="F521" s="2">
        <v>82.906199999999998</v>
      </c>
      <c r="G521" s="2">
        <v>97.243799999999993</v>
      </c>
      <c r="H521" s="2">
        <v>0.22970969999999999</v>
      </c>
      <c r="I521" s="2">
        <v>65.61330000000001</v>
      </c>
    </row>
    <row r="522" spans="1:9" x14ac:dyDescent="0.25">
      <c r="B522">
        <v>11</v>
      </c>
      <c r="C522" s="6">
        <v>41579</v>
      </c>
      <c r="D522" s="1">
        <v>5.1654637333333309</v>
      </c>
      <c r="E522" s="1">
        <v>5.2084404333333332</v>
      </c>
      <c r="F522" s="2">
        <v>54.793799999999997</v>
      </c>
      <c r="G522" s="2">
        <v>132.21960000000001</v>
      </c>
      <c r="H522" s="2">
        <v>33.540900000000001</v>
      </c>
      <c r="I522" s="2">
        <v>118.59059999999999</v>
      </c>
    </row>
    <row r="523" spans="1:9" x14ac:dyDescent="0.25">
      <c r="B523">
        <v>12</v>
      </c>
      <c r="C523" s="6">
        <v>41609</v>
      </c>
      <c r="D523" s="1">
        <v>3.9511305354838706</v>
      </c>
      <c r="E523" s="1">
        <v>3.8827898709677422</v>
      </c>
      <c r="F523" s="2">
        <v>81.616499999999988</v>
      </c>
      <c r="G523" s="2">
        <v>108.85380000000001</v>
      </c>
      <c r="H523" s="2">
        <v>76.172699999999992</v>
      </c>
      <c r="I523" s="2">
        <v>102.7503</v>
      </c>
    </row>
    <row r="524" spans="1:9" x14ac:dyDescent="0.25">
      <c r="A524">
        <v>2014</v>
      </c>
      <c r="B524">
        <v>1</v>
      </c>
      <c r="C524" s="6">
        <v>41640</v>
      </c>
      <c r="D524" s="1">
        <v>3.5891889870967737</v>
      </c>
      <c r="E524" s="1">
        <v>4.328243209677419</v>
      </c>
      <c r="F524" s="2">
        <v>111.2847</v>
      </c>
      <c r="G524" s="2">
        <v>157.01580000000001</v>
      </c>
      <c r="H524" s="2">
        <v>159.93689999999998</v>
      </c>
      <c r="I524" s="2">
        <v>151.09440000000001</v>
      </c>
    </row>
    <row r="525" spans="1:9" x14ac:dyDescent="0.25">
      <c r="B525">
        <v>2</v>
      </c>
      <c r="C525" s="6">
        <v>41671</v>
      </c>
      <c r="D525" s="1">
        <v>0.62558760714285733</v>
      </c>
      <c r="E525" s="1">
        <v>4.1871785714285278E-2</v>
      </c>
      <c r="F525" s="2">
        <v>87.818100000000001</v>
      </c>
      <c r="G525" s="2">
        <v>128.60039999999998</v>
      </c>
      <c r="H525" s="2">
        <v>95.843999999999994</v>
      </c>
      <c r="I525" s="2">
        <v>119.6649</v>
      </c>
    </row>
    <row r="526" spans="1:9" x14ac:dyDescent="0.25">
      <c r="B526">
        <v>3</v>
      </c>
      <c r="C526" s="6">
        <v>41699</v>
      </c>
      <c r="D526" s="1">
        <v>3.4464209677419357</v>
      </c>
      <c r="E526" s="1">
        <v>4.0180592580645165</v>
      </c>
      <c r="F526" s="2">
        <v>52.644600000000004</v>
      </c>
      <c r="G526" s="2">
        <v>66.243600000000001</v>
      </c>
      <c r="H526" s="2">
        <v>36.759299999999996</v>
      </c>
      <c r="I526" s="2">
        <v>49.563600000000001</v>
      </c>
    </row>
    <row r="527" spans="1:9" x14ac:dyDescent="0.25">
      <c r="B527">
        <v>4</v>
      </c>
      <c r="C527" s="6">
        <v>41730</v>
      </c>
      <c r="D527" s="1">
        <v>9.4614606666666639</v>
      </c>
      <c r="E527" s="1">
        <v>9.5923766666666683</v>
      </c>
      <c r="F527" s="2">
        <v>49.744199999999999</v>
      </c>
      <c r="G527" s="2">
        <v>61.468499999999999</v>
      </c>
      <c r="H527" s="2">
        <v>4.7132399999999999</v>
      </c>
      <c r="I527" s="2">
        <v>19.97823</v>
      </c>
    </row>
    <row r="528" spans="1:9" x14ac:dyDescent="0.25">
      <c r="B528">
        <v>5</v>
      </c>
      <c r="C528" s="6">
        <v>41760</v>
      </c>
      <c r="D528" s="1">
        <v>11.954835806451614</v>
      </c>
      <c r="E528" s="1">
        <v>11.225050967741934</v>
      </c>
      <c r="F528" s="2">
        <v>77.49839999999999</v>
      </c>
      <c r="G528" s="2">
        <v>87.809399999999997</v>
      </c>
      <c r="H528" s="2">
        <v>22.583400000000001</v>
      </c>
      <c r="I528" s="2">
        <v>14.53683</v>
      </c>
    </row>
    <row r="529" spans="1:9" x14ac:dyDescent="0.25">
      <c r="B529">
        <v>6</v>
      </c>
      <c r="C529" s="6">
        <v>41791</v>
      </c>
      <c r="D529" s="1">
        <v>15.552623333333337</v>
      </c>
      <c r="E529" s="1">
        <v>15.518940000000004</v>
      </c>
      <c r="F529" s="2">
        <v>89.490600000000001</v>
      </c>
      <c r="G529" s="2">
        <v>77.230199999999996</v>
      </c>
      <c r="H529" s="2">
        <v>15.538799999999998</v>
      </c>
      <c r="I529" s="2">
        <v>0</v>
      </c>
    </row>
    <row r="530" spans="1:9" x14ac:dyDescent="0.25">
      <c r="B530">
        <v>7</v>
      </c>
      <c r="C530" s="6">
        <v>41821</v>
      </c>
      <c r="D530" s="1">
        <v>20.733080645161291</v>
      </c>
      <c r="E530" s="1">
        <v>19.886164516129028</v>
      </c>
      <c r="F530" s="2">
        <v>23.454029999999999</v>
      </c>
      <c r="G530" s="2">
        <v>21.667079999999999</v>
      </c>
      <c r="H530" s="2">
        <v>0</v>
      </c>
      <c r="I530" s="2">
        <v>0</v>
      </c>
    </row>
    <row r="531" spans="1:9" x14ac:dyDescent="0.25">
      <c r="B531">
        <v>8</v>
      </c>
      <c r="C531" s="6">
        <v>41852</v>
      </c>
      <c r="D531" s="1">
        <v>19.231251612903232</v>
      </c>
      <c r="E531" s="1">
        <v>18.995348387096769</v>
      </c>
      <c r="F531" s="2">
        <v>44.786700000000003</v>
      </c>
      <c r="G531" s="2">
        <v>59.050199999999997</v>
      </c>
      <c r="H531" s="2">
        <v>1.630563</v>
      </c>
      <c r="I531" s="2">
        <v>0</v>
      </c>
    </row>
    <row r="532" spans="1:9" x14ac:dyDescent="0.25">
      <c r="B532">
        <v>9</v>
      </c>
      <c r="C532" s="6">
        <v>41883</v>
      </c>
      <c r="D532" s="1">
        <v>13.971254666666663</v>
      </c>
      <c r="E532" s="1">
        <v>13.600655333333332</v>
      </c>
      <c r="F532" s="2">
        <v>220.58699999999999</v>
      </c>
      <c r="G532" s="2">
        <v>185.63219999999998</v>
      </c>
      <c r="H532" s="2">
        <v>69.6768</v>
      </c>
      <c r="I532" s="2">
        <v>96.405299999999997</v>
      </c>
    </row>
    <row r="533" spans="1:9" x14ac:dyDescent="0.25">
      <c r="B533">
        <v>10</v>
      </c>
      <c r="C533" s="6">
        <v>41913</v>
      </c>
      <c r="D533" s="1">
        <v>9.2964400000000023</v>
      </c>
      <c r="E533" s="1">
        <v>8.9881780645161289</v>
      </c>
      <c r="F533" s="2">
        <v>45.867600000000003</v>
      </c>
      <c r="G533" s="2">
        <v>115.5834</v>
      </c>
      <c r="H533" s="2">
        <v>26.155170000000002</v>
      </c>
      <c r="I533" s="2">
        <v>72.780900000000003</v>
      </c>
    </row>
    <row r="534" spans="1:9" x14ac:dyDescent="0.25">
      <c r="B534">
        <v>11</v>
      </c>
      <c r="C534" s="6">
        <v>41944</v>
      </c>
      <c r="D534" s="1">
        <v>4.9443303000000016</v>
      </c>
      <c r="E534" s="1">
        <v>4.4142225000000002</v>
      </c>
      <c r="F534" s="2">
        <v>48.326999999999998</v>
      </c>
      <c r="G534" s="2">
        <v>89.321700000000007</v>
      </c>
      <c r="H534" s="2">
        <v>28.94115</v>
      </c>
      <c r="I534" s="2">
        <v>67.758900000000011</v>
      </c>
    </row>
    <row r="535" spans="1:9" x14ac:dyDescent="0.25">
      <c r="B535">
        <v>12</v>
      </c>
      <c r="C535" s="6">
        <v>41974</v>
      </c>
      <c r="D535" s="1">
        <v>2.5445662903225807</v>
      </c>
      <c r="E535" s="1">
        <v>2.729517612903225</v>
      </c>
      <c r="F535" s="2">
        <v>177.47160000000002</v>
      </c>
      <c r="G535" s="2">
        <v>145.70070000000001</v>
      </c>
      <c r="H535" s="2">
        <v>167.4699</v>
      </c>
      <c r="I535" s="2">
        <v>140.3742</v>
      </c>
    </row>
    <row r="536" spans="1:9" x14ac:dyDescent="0.25">
      <c r="A536">
        <v>2015</v>
      </c>
      <c r="B536">
        <v>1</v>
      </c>
      <c r="C536" s="6">
        <v>42005</v>
      </c>
      <c r="D536" s="1">
        <v>0.49511450967741916</v>
      </c>
      <c r="E536" s="1">
        <v>0.62901232258064477</v>
      </c>
      <c r="F536" s="2">
        <v>52.140900000000002</v>
      </c>
      <c r="G536" s="2">
        <v>60.281100000000002</v>
      </c>
      <c r="H536" s="2">
        <v>59.480999999999995</v>
      </c>
      <c r="I536" s="2">
        <v>54.5625</v>
      </c>
    </row>
    <row r="537" spans="1:9" x14ac:dyDescent="0.25">
      <c r="B537">
        <v>2</v>
      </c>
      <c r="C537" s="6">
        <v>42036</v>
      </c>
      <c r="D537" s="1">
        <v>4.2407133107142858</v>
      </c>
      <c r="E537" s="1">
        <v>4.4121771000000001</v>
      </c>
      <c r="F537" s="2">
        <v>50.001000000000005</v>
      </c>
      <c r="G537" s="2">
        <v>62.699400000000004</v>
      </c>
      <c r="H537" s="2">
        <v>40.918800000000005</v>
      </c>
      <c r="I537" s="2">
        <v>54.269100000000002</v>
      </c>
    </row>
    <row r="538" spans="1:9" x14ac:dyDescent="0.25">
      <c r="B538">
        <v>3</v>
      </c>
      <c r="C538" s="6">
        <v>42064</v>
      </c>
      <c r="D538" s="1">
        <v>5.7958883870967748</v>
      </c>
      <c r="E538" s="1">
        <v>5.9474009677419355</v>
      </c>
      <c r="F538" s="2">
        <v>102.0141</v>
      </c>
      <c r="G538" s="2">
        <v>144.48480000000001</v>
      </c>
      <c r="H538" s="2">
        <v>97.739099999999993</v>
      </c>
      <c r="I538" s="2">
        <v>127.05000000000001</v>
      </c>
    </row>
    <row r="539" spans="1:9" x14ac:dyDescent="0.25">
      <c r="B539">
        <v>4</v>
      </c>
      <c r="C539" s="6">
        <v>42095</v>
      </c>
      <c r="D539" s="1">
        <v>7.3785141333333346</v>
      </c>
      <c r="E539" s="1">
        <v>7.0431356999999988</v>
      </c>
      <c r="F539" s="2">
        <v>32.825100000000006</v>
      </c>
      <c r="G539" s="2">
        <v>21.26679</v>
      </c>
      <c r="H539" s="2">
        <v>25.776119999999999</v>
      </c>
      <c r="I539" s="2">
        <v>10.050089999999999</v>
      </c>
    </row>
    <row r="540" spans="1:9" x14ac:dyDescent="0.25">
      <c r="B540">
        <v>5</v>
      </c>
      <c r="C540" s="6">
        <v>42125</v>
      </c>
      <c r="D540" s="1">
        <v>12.047695483870969</v>
      </c>
      <c r="E540" s="1">
        <v>11.764986451612904</v>
      </c>
      <c r="F540" s="2">
        <v>68.837100000000007</v>
      </c>
      <c r="G540" s="2">
        <v>70.721400000000003</v>
      </c>
      <c r="H540" s="2">
        <v>6.4608600000000003</v>
      </c>
      <c r="I540" s="2">
        <v>11.23047</v>
      </c>
    </row>
    <row r="541" spans="1:9" x14ac:dyDescent="0.25">
      <c r="B541">
        <v>6</v>
      </c>
      <c r="C541" s="6">
        <v>42156</v>
      </c>
      <c r="D541" s="1">
        <v>14.490156666666671</v>
      </c>
      <c r="E541" s="1">
        <v>13.892137</v>
      </c>
      <c r="F541" s="2">
        <v>71.720100000000002</v>
      </c>
      <c r="G541" s="2">
        <v>41.745600000000003</v>
      </c>
      <c r="H541" s="2">
        <v>10.458870000000001</v>
      </c>
      <c r="I541" s="2">
        <v>0</v>
      </c>
    </row>
    <row r="542" spans="1:9" x14ac:dyDescent="0.25">
      <c r="B542">
        <v>7</v>
      </c>
      <c r="C542" s="6">
        <v>42186</v>
      </c>
      <c r="D542" s="1">
        <v>18.80805483870968</v>
      </c>
      <c r="E542" s="1">
        <v>18.468841935483869</v>
      </c>
      <c r="F542" s="2">
        <v>147.72840000000002</v>
      </c>
      <c r="G542" s="2">
        <v>75.625200000000007</v>
      </c>
      <c r="H542" s="2">
        <v>17.487359999999999</v>
      </c>
      <c r="I542" s="2">
        <v>0</v>
      </c>
    </row>
    <row r="543" spans="1:9" x14ac:dyDescent="0.25">
      <c r="B543">
        <v>8</v>
      </c>
      <c r="C543" s="6">
        <v>42217</v>
      </c>
      <c r="D543" s="1">
        <v>16.87071612903226</v>
      </c>
      <c r="E543" s="1">
        <v>16.301374193548391</v>
      </c>
      <c r="F543" s="2">
        <v>99.996899999999997</v>
      </c>
      <c r="G543" s="2">
        <v>165.24299999999999</v>
      </c>
      <c r="H543" s="2">
        <v>1.8171569999999999</v>
      </c>
      <c r="I543" s="2">
        <v>32.0274</v>
      </c>
    </row>
    <row r="544" spans="1:9" x14ac:dyDescent="0.25">
      <c r="B544">
        <v>9</v>
      </c>
      <c r="C544" s="6">
        <v>42248</v>
      </c>
      <c r="D544" s="1">
        <v>14.705583333333335</v>
      </c>
      <c r="E544" s="1">
        <v>14.007669999999999</v>
      </c>
      <c r="F544" s="2">
        <v>155.13990000000001</v>
      </c>
      <c r="G544" s="2">
        <v>211.548</v>
      </c>
      <c r="H544" s="2">
        <v>4.1567100000000003</v>
      </c>
      <c r="I544" s="2">
        <v>140.38589999999999</v>
      </c>
    </row>
    <row r="545" spans="1:9" x14ac:dyDescent="0.25">
      <c r="B545">
        <v>10</v>
      </c>
      <c r="C545" s="6">
        <v>42278</v>
      </c>
      <c r="D545" s="1">
        <v>9.8109058064516148</v>
      </c>
      <c r="E545" s="1">
        <v>9.00457741935484</v>
      </c>
      <c r="F545" s="2">
        <v>114.37740000000001</v>
      </c>
      <c r="G545" s="2">
        <v>142.02449999999999</v>
      </c>
      <c r="H545" s="2">
        <v>83.808000000000007</v>
      </c>
      <c r="I545" s="2">
        <v>96.4101</v>
      </c>
    </row>
    <row r="546" spans="1:9" x14ac:dyDescent="0.25">
      <c r="B546">
        <v>11</v>
      </c>
      <c r="C546" s="6">
        <v>42309</v>
      </c>
      <c r="D546" s="1">
        <v>6.4933556666666652</v>
      </c>
      <c r="E546" s="1">
        <v>6.1601937666666675</v>
      </c>
      <c r="F546" s="2">
        <v>109.6176</v>
      </c>
      <c r="G546" s="2">
        <v>226.0881</v>
      </c>
      <c r="H546" s="2">
        <v>93.980700000000013</v>
      </c>
      <c r="I546" s="2">
        <v>203.67600000000002</v>
      </c>
    </row>
    <row r="547" spans="1:9" x14ac:dyDescent="0.25">
      <c r="B547">
        <v>12</v>
      </c>
      <c r="C547" s="6">
        <v>42339</v>
      </c>
      <c r="D547" s="1">
        <v>2.494445916129032</v>
      </c>
      <c r="E547" s="1">
        <v>2.0604646774193545</v>
      </c>
      <c r="F547" s="2">
        <v>60.394199999999998</v>
      </c>
      <c r="G547" s="2">
        <v>151.17750000000001</v>
      </c>
      <c r="H547" s="2">
        <v>63.035100000000007</v>
      </c>
      <c r="I547" s="2">
        <v>147.2388</v>
      </c>
    </row>
    <row r="548" spans="1:9" x14ac:dyDescent="0.25">
      <c r="A548">
        <v>2016</v>
      </c>
      <c r="B548">
        <v>1</v>
      </c>
      <c r="C548" s="6">
        <v>42370</v>
      </c>
      <c r="D548" s="1">
        <v>2.7756160354838704</v>
      </c>
      <c r="E548" s="1">
        <v>3.4365623870967745</v>
      </c>
      <c r="F548" s="2">
        <v>38.993400000000001</v>
      </c>
      <c r="G548" s="2">
        <v>42.485399999999998</v>
      </c>
      <c r="H548" s="2">
        <v>37.5657</v>
      </c>
      <c r="I548" s="2">
        <v>31.428599999999999</v>
      </c>
    </row>
    <row r="549" spans="1:9" x14ac:dyDescent="0.25">
      <c r="B549">
        <v>2</v>
      </c>
      <c r="C549" s="6">
        <v>42401</v>
      </c>
      <c r="D549" s="1">
        <v>3.5110458575862067</v>
      </c>
      <c r="E549" s="1">
        <v>3.0997142413793104</v>
      </c>
      <c r="F549" s="2">
        <v>62.133900000000004</v>
      </c>
      <c r="G549" s="2">
        <v>92.085000000000008</v>
      </c>
      <c r="H549" s="2">
        <v>53.355899999999998</v>
      </c>
      <c r="I549" s="2">
        <v>87.962099999999992</v>
      </c>
    </row>
    <row r="550" spans="1:9" x14ac:dyDescent="0.25">
      <c r="B550">
        <v>3</v>
      </c>
      <c r="C550" s="6">
        <v>42430</v>
      </c>
      <c r="D550" s="1">
        <v>4.838585419354839</v>
      </c>
      <c r="E550" s="1">
        <v>5.310470903225804</v>
      </c>
      <c r="F550" s="2">
        <v>85.140600000000006</v>
      </c>
      <c r="G550" s="2">
        <v>95.715899999999991</v>
      </c>
      <c r="H550" s="2">
        <v>88.903199999999998</v>
      </c>
      <c r="I550" s="2">
        <v>80.66640000000001</v>
      </c>
    </row>
    <row r="551" spans="1:9" x14ac:dyDescent="0.25">
      <c r="B551">
        <v>4</v>
      </c>
      <c r="C551" s="6">
        <v>42461</v>
      </c>
      <c r="D551" s="1">
        <v>6.6269240000000007</v>
      </c>
      <c r="E551" s="1">
        <v>6.5277159999999999</v>
      </c>
      <c r="F551" s="2">
        <v>35.857499999999995</v>
      </c>
      <c r="G551" s="2">
        <v>48.9255</v>
      </c>
      <c r="H551" s="2">
        <v>14.10453</v>
      </c>
      <c r="I551" s="2">
        <v>20.550269999999998</v>
      </c>
    </row>
    <row r="552" spans="1:9" x14ac:dyDescent="0.25">
      <c r="B552">
        <v>5</v>
      </c>
      <c r="C552" s="6">
        <v>42491</v>
      </c>
      <c r="D552" s="1">
        <v>12.566316129032256</v>
      </c>
      <c r="E552" s="1">
        <v>12.479773225806452</v>
      </c>
      <c r="F552" s="2">
        <v>3.6685800000000004</v>
      </c>
      <c r="G552" s="2">
        <v>5.3769900000000002</v>
      </c>
      <c r="H552" s="2">
        <v>0</v>
      </c>
      <c r="I552" s="2">
        <v>0</v>
      </c>
    </row>
    <row r="553" spans="1:9" x14ac:dyDescent="0.25">
      <c r="B553">
        <v>6</v>
      </c>
      <c r="C553" s="6">
        <v>42522</v>
      </c>
      <c r="D553" s="1">
        <v>14.776916666666668</v>
      </c>
      <c r="E553" s="1">
        <v>13.840466666666664</v>
      </c>
      <c r="F553" s="2">
        <v>51.482699999999994</v>
      </c>
      <c r="G553" s="2">
        <v>109.2831</v>
      </c>
      <c r="H553" s="2">
        <v>3.0609299999999999</v>
      </c>
      <c r="I553" s="2">
        <v>0</v>
      </c>
    </row>
    <row r="554" spans="1:9" x14ac:dyDescent="0.25">
      <c r="B554">
        <v>7</v>
      </c>
      <c r="C554" s="6">
        <v>42552</v>
      </c>
      <c r="D554" s="1">
        <v>17.066919354838706</v>
      </c>
      <c r="E554" s="1">
        <v>15.287509677419358</v>
      </c>
      <c r="F554" s="2">
        <v>56.747399999999999</v>
      </c>
      <c r="G554" s="2">
        <v>130.43340000000001</v>
      </c>
      <c r="H554" s="2">
        <v>2.9623650000000001</v>
      </c>
      <c r="I554" s="2">
        <v>0.74398500000000001</v>
      </c>
    </row>
    <row r="555" spans="1:9" x14ac:dyDescent="0.25">
      <c r="B555">
        <v>8</v>
      </c>
      <c r="C555" s="6">
        <v>42583</v>
      </c>
      <c r="D555" s="1">
        <v>17.859254838709678</v>
      </c>
      <c r="E555" s="1">
        <v>16.881541935483867</v>
      </c>
      <c r="F555" s="2">
        <v>28.052759999999999</v>
      </c>
      <c r="G555" s="2">
        <v>55.476300000000002</v>
      </c>
      <c r="H555" s="2">
        <v>0</v>
      </c>
      <c r="I555" s="2">
        <v>0</v>
      </c>
    </row>
    <row r="556" spans="1:9" x14ac:dyDescent="0.25">
      <c r="B556">
        <v>9</v>
      </c>
      <c r="C556" s="6">
        <v>42614</v>
      </c>
      <c r="D556" s="1">
        <v>14.802429999999998</v>
      </c>
      <c r="E556" s="1">
        <v>13.843763333333337</v>
      </c>
      <c r="F556" s="2">
        <v>131.35290000000001</v>
      </c>
      <c r="G556" s="2">
        <v>133.3305</v>
      </c>
      <c r="H556" s="2">
        <v>3.1560900000000003</v>
      </c>
      <c r="I556" s="2">
        <v>18.586169999999999</v>
      </c>
    </row>
    <row r="557" spans="1:9" x14ac:dyDescent="0.25">
      <c r="B557">
        <v>10</v>
      </c>
      <c r="C557" s="6">
        <v>42644</v>
      </c>
      <c r="D557" s="1">
        <v>10.803685483870968</v>
      </c>
      <c r="E557" s="1">
        <v>10.142207096774193</v>
      </c>
      <c r="F557" s="2">
        <v>237.24420000000003</v>
      </c>
      <c r="G557" s="2">
        <v>382.69920000000002</v>
      </c>
      <c r="H557" s="2">
        <v>128.99439000000001</v>
      </c>
      <c r="I557" s="2">
        <v>314.59170000000006</v>
      </c>
    </row>
    <row r="558" spans="1:9" x14ac:dyDescent="0.25">
      <c r="B558">
        <v>11</v>
      </c>
      <c r="C558" s="6">
        <v>42675</v>
      </c>
      <c r="D558" s="1">
        <v>6.6970360666666666</v>
      </c>
      <c r="E558" s="1">
        <v>6.4997155666666684</v>
      </c>
      <c r="F558" s="2">
        <v>58.034700000000001</v>
      </c>
      <c r="G558" s="2">
        <v>75.560399999999987</v>
      </c>
      <c r="H558" s="2">
        <v>47.086500000000001</v>
      </c>
      <c r="I558" s="2">
        <v>60.742199999999997</v>
      </c>
    </row>
    <row r="559" spans="1:9" x14ac:dyDescent="0.25">
      <c r="B559">
        <v>12</v>
      </c>
      <c r="C559" s="6">
        <v>42705</v>
      </c>
      <c r="D559" s="1">
        <v>-0.25202219999999997</v>
      </c>
      <c r="E559" s="1">
        <v>-0.20088161290322612</v>
      </c>
      <c r="F559" s="2">
        <v>56.344799999999999</v>
      </c>
      <c r="G559" s="2">
        <v>37.3506</v>
      </c>
      <c r="H559" s="2">
        <v>29.390519999999999</v>
      </c>
      <c r="I559" s="2">
        <v>12.39105</v>
      </c>
    </row>
    <row r="560" spans="1:9" x14ac:dyDescent="0.25">
      <c r="A560">
        <v>2017</v>
      </c>
      <c r="B560">
        <v>1</v>
      </c>
      <c r="C560" s="6">
        <v>42736</v>
      </c>
      <c r="D560" s="1">
        <v>-0.24679512903225795</v>
      </c>
      <c r="E560" s="1">
        <v>8.9246796774193518E-2</v>
      </c>
      <c r="F560" s="2">
        <v>63.337200000000003</v>
      </c>
      <c r="G560" s="2">
        <v>86.567700000000002</v>
      </c>
      <c r="H560" s="2">
        <v>94.105499999999992</v>
      </c>
      <c r="I560" s="2">
        <v>104.6643</v>
      </c>
    </row>
    <row r="561" spans="1:9" x14ac:dyDescent="0.25">
      <c r="B561">
        <v>2</v>
      </c>
      <c r="C561" s="6">
        <v>42767</v>
      </c>
      <c r="D561" s="1">
        <v>-1.9528461071428567</v>
      </c>
      <c r="E561" s="1">
        <v>-0.36071161428571419</v>
      </c>
      <c r="F561" s="2">
        <v>134.53620000000001</v>
      </c>
      <c r="G561" s="2">
        <v>74.707800000000006</v>
      </c>
      <c r="H561" s="2">
        <v>95.220600000000005</v>
      </c>
      <c r="I561" s="2">
        <v>58.629300000000001</v>
      </c>
    </row>
    <row r="562" spans="1:9" x14ac:dyDescent="0.25">
      <c r="B562">
        <v>3</v>
      </c>
      <c r="C562" s="6">
        <v>42795</v>
      </c>
      <c r="D562" s="1">
        <v>9.779261290322562E-2</v>
      </c>
      <c r="E562" s="1">
        <v>1.4897329032257708E-2</v>
      </c>
      <c r="F562" s="2">
        <v>60.299100000000003</v>
      </c>
      <c r="G562" s="2">
        <v>86.908799999999999</v>
      </c>
      <c r="H562" s="2">
        <v>38.745600000000003</v>
      </c>
      <c r="I562" s="2">
        <v>69.024599999999992</v>
      </c>
    </row>
    <row r="563" spans="1:9" x14ac:dyDescent="0.25">
      <c r="B563">
        <v>4</v>
      </c>
      <c r="C563" s="6">
        <v>42826</v>
      </c>
      <c r="D563" s="1">
        <v>5.983355333333332</v>
      </c>
      <c r="E563" s="1">
        <v>6.0992216666666668</v>
      </c>
      <c r="F563" s="2">
        <v>52.134</v>
      </c>
      <c r="G563" s="2">
        <v>31.497900000000001</v>
      </c>
      <c r="H563" s="2">
        <v>28.928850000000001</v>
      </c>
      <c r="I563" s="2">
        <v>11.96838</v>
      </c>
    </row>
    <row r="564" spans="1:9" x14ac:dyDescent="0.25">
      <c r="B564">
        <v>5</v>
      </c>
      <c r="C564" s="6">
        <v>42856</v>
      </c>
      <c r="D564" s="1">
        <v>10.60943935483871</v>
      </c>
      <c r="E564" s="1">
        <v>10.143584838709678</v>
      </c>
      <c r="F564" s="2">
        <v>81.270300000000006</v>
      </c>
      <c r="G564" s="2">
        <v>110.4288</v>
      </c>
      <c r="H564" s="2">
        <v>6.9385499999999993</v>
      </c>
      <c r="I564" s="2">
        <v>7.663050000000001</v>
      </c>
    </row>
    <row r="565" spans="1:9" x14ac:dyDescent="0.25">
      <c r="B565">
        <v>6</v>
      </c>
      <c r="C565" s="6">
        <v>42887</v>
      </c>
      <c r="D565" s="1">
        <v>15.069863333333336</v>
      </c>
      <c r="E565" s="1">
        <v>15.184231000000004</v>
      </c>
      <c r="F565" s="2">
        <v>57.741</v>
      </c>
      <c r="G565" s="2">
        <v>28.208310000000001</v>
      </c>
      <c r="H565" s="2">
        <v>2.3382149999999999</v>
      </c>
      <c r="I565" s="2">
        <v>0</v>
      </c>
    </row>
    <row r="566" spans="1:9" x14ac:dyDescent="0.25">
      <c r="B566">
        <v>7</v>
      </c>
      <c r="C566" s="6">
        <v>42917</v>
      </c>
      <c r="D566" s="1">
        <v>18.302322580645164</v>
      </c>
      <c r="E566" s="1">
        <v>17.350103225806453</v>
      </c>
      <c r="F566" s="2">
        <v>81.558900000000008</v>
      </c>
      <c r="G566" s="2">
        <v>87.830100000000002</v>
      </c>
      <c r="H566" s="2">
        <v>2.0105460000000002</v>
      </c>
      <c r="I566" s="2">
        <v>0</v>
      </c>
    </row>
    <row r="567" spans="1:9" x14ac:dyDescent="0.25">
      <c r="B567">
        <v>8</v>
      </c>
      <c r="C567" s="6">
        <v>42948</v>
      </c>
      <c r="D567" s="1">
        <v>16.730922580645156</v>
      </c>
      <c r="E567" s="1">
        <v>16.344435483870964</v>
      </c>
      <c r="F567" s="2">
        <v>86.828100000000006</v>
      </c>
      <c r="G567" s="2">
        <v>73.785600000000002</v>
      </c>
      <c r="H567" s="2">
        <v>0.27262140000000001</v>
      </c>
      <c r="I567" s="2">
        <v>1.7207370000000002</v>
      </c>
    </row>
    <row r="568" spans="1:9" x14ac:dyDescent="0.25">
      <c r="B568">
        <v>9</v>
      </c>
      <c r="C568" s="6">
        <v>42979</v>
      </c>
      <c r="D568" s="1">
        <v>14.379073666666669</v>
      </c>
      <c r="E568" s="1">
        <v>14.076560666666666</v>
      </c>
      <c r="F568" s="2">
        <v>63.245699999999999</v>
      </c>
      <c r="G568" s="2">
        <v>115.25099999999999</v>
      </c>
      <c r="H568" s="2">
        <v>1.0345529999999998</v>
      </c>
      <c r="I568" s="2">
        <v>57.134700000000002</v>
      </c>
    </row>
    <row r="569" spans="1:9" x14ac:dyDescent="0.25">
      <c r="B569">
        <v>10</v>
      </c>
      <c r="C569" s="6">
        <v>43009</v>
      </c>
      <c r="D569" s="1">
        <v>7.9208258064516137</v>
      </c>
      <c r="E569" s="1">
        <v>7.9341641935483862</v>
      </c>
      <c r="F569" s="2">
        <v>124.00919999999999</v>
      </c>
      <c r="G569" s="2">
        <v>180.7329</v>
      </c>
      <c r="H569" s="2">
        <v>75.104100000000003</v>
      </c>
      <c r="I569" s="2">
        <v>160.66589999999999</v>
      </c>
    </row>
    <row r="570" spans="1:9" x14ac:dyDescent="0.25">
      <c r="B570">
        <v>11</v>
      </c>
      <c r="C570" s="6">
        <v>43040</v>
      </c>
      <c r="D570" s="1">
        <v>6.7426174999999997</v>
      </c>
      <c r="E570" s="1">
        <v>7.7730529999999964</v>
      </c>
      <c r="F570" s="2">
        <v>42.233999999999995</v>
      </c>
      <c r="G570" s="2">
        <v>192.465</v>
      </c>
      <c r="H570" s="2">
        <v>27.63747</v>
      </c>
      <c r="I570" s="2">
        <v>179.28900000000002</v>
      </c>
    </row>
    <row r="571" spans="1:9" x14ac:dyDescent="0.25">
      <c r="B571">
        <v>12</v>
      </c>
      <c r="C571" s="6">
        <v>43070</v>
      </c>
      <c r="D571" s="1">
        <v>4.2534194516129027</v>
      </c>
      <c r="E571" s="1">
        <v>4.1645651935483876</v>
      </c>
      <c r="F571" s="2">
        <v>95.775300000000001</v>
      </c>
      <c r="G571" s="2">
        <v>153.95940000000002</v>
      </c>
      <c r="H571" s="2">
        <v>102.4134</v>
      </c>
      <c r="I571" s="2">
        <v>148.0341</v>
      </c>
    </row>
    <row r="572" spans="1:9" x14ac:dyDescent="0.25">
      <c r="A572">
        <v>2018</v>
      </c>
      <c r="B572">
        <v>1</v>
      </c>
      <c r="C572" s="6">
        <v>43101</v>
      </c>
      <c r="D572" s="1">
        <v>1.9380426774193551</v>
      </c>
      <c r="E572" s="1">
        <v>2.7270331709677422</v>
      </c>
      <c r="F572" s="2">
        <v>92.858699999999999</v>
      </c>
      <c r="G572" s="2">
        <v>111.55410000000001</v>
      </c>
      <c r="H572" s="2">
        <v>110.7363</v>
      </c>
      <c r="I572" s="2">
        <v>102.9906</v>
      </c>
    </row>
    <row r="573" spans="1:9" x14ac:dyDescent="0.25">
      <c r="B573">
        <v>2</v>
      </c>
      <c r="C573" s="6">
        <v>43132</v>
      </c>
      <c r="D573" s="1">
        <v>4.3912797857142856</v>
      </c>
      <c r="E573" s="1">
        <v>4.928393392857144</v>
      </c>
      <c r="F573" s="2">
        <v>127.86479999999999</v>
      </c>
      <c r="G573" s="2">
        <v>130.88040000000001</v>
      </c>
      <c r="H573" s="2">
        <v>139.17179999999999</v>
      </c>
      <c r="I573" s="2">
        <v>116.84010000000001</v>
      </c>
    </row>
    <row r="574" spans="1:9" x14ac:dyDescent="0.25">
      <c r="B574">
        <v>3</v>
      </c>
      <c r="C574" s="6">
        <v>43160</v>
      </c>
      <c r="D574" s="1">
        <v>6.8516738709677449</v>
      </c>
      <c r="E574" s="1">
        <v>6.4176829032258063</v>
      </c>
      <c r="F574" s="2">
        <v>60.157200000000003</v>
      </c>
      <c r="G574" s="2">
        <v>121.2444</v>
      </c>
      <c r="H574" s="2">
        <v>41.0916</v>
      </c>
      <c r="I574" s="2">
        <v>90.221099999999993</v>
      </c>
    </row>
    <row r="575" spans="1:9" x14ac:dyDescent="0.25">
      <c r="B575">
        <v>4</v>
      </c>
      <c r="C575" s="6">
        <v>43191</v>
      </c>
      <c r="D575" s="1">
        <v>8.6802690000000009</v>
      </c>
      <c r="E575" s="1">
        <v>8.548152</v>
      </c>
      <c r="F575" s="2">
        <v>23.737439999999999</v>
      </c>
      <c r="G575" s="2">
        <v>35.839199999999998</v>
      </c>
      <c r="H575" s="2">
        <v>2.3891369999999998</v>
      </c>
      <c r="I575" s="2">
        <v>9.211170000000001</v>
      </c>
    </row>
    <row r="576" spans="1:9" x14ac:dyDescent="0.25">
      <c r="B576">
        <v>5</v>
      </c>
      <c r="C576" s="6">
        <v>43221</v>
      </c>
      <c r="D576" s="1">
        <v>10.936118387096776</v>
      </c>
      <c r="E576" s="1">
        <v>9.5630245161290315</v>
      </c>
      <c r="F576" s="2">
        <v>69.583499999999987</v>
      </c>
      <c r="G576" s="2">
        <v>106.93050000000001</v>
      </c>
      <c r="H576" s="2">
        <v>8.1223500000000008</v>
      </c>
      <c r="I576" s="2">
        <v>3.5453700000000001</v>
      </c>
    </row>
    <row r="577" spans="1:9" x14ac:dyDescent="0.25">
      <c r="B577">
        <v>6</v>
      </c>
      <c r="C577" s="6">
        <v>43252</v>
      </c>
      <c r="D577" s="1">
        <v>14.913356666666665</v>
      </c>
      <c r="E577" s="1">
        <v>14.346490000000005</v>
      </c>
      <c r="F577" s="2">
        <v>103.33500000000001</v>
      </c>
      <c r="G577" s="2">
        <v>51.285899999999998</v>
      </c>
      <c r="H577" s="2">
        <v>11.868300000000001</v>
      </c>
      <c r="I577" s="2">
        <v>0</v>
      </c>
    </row>
    <row r="578" spans="1:9" x14ac:dyDescent="0.25">
      <c r="B578">
        <v>7</v>
      </c>
      <c r="C578" s="6">
        <v>43282</v>
      </c>
      <c r="D578" s="1">
        <v>17.209354838709675</v>
      </c>
      <c r="E578" s="1">
        <v>16.331829032258064</v>
      </c>
      <c r="F578" s="2">
        <v>89.011799999999994</v>
      </c>
      <c r="G578" s="2">
        <v>153.9246</v>
      </c>
      <c r="H578" s="2">
        <v>2.4330629999999998</v>
      </c>
      <c r="I578" s="2">
        <v>10.413930000000001</v>
      </c>
    </row>
    <row r="579" spans="1:9" x14ac:dyDescent="0.25">
      <c r="B579">
        <v>8</v>
      </c>
      <c r="C579" s="6">
        <v>43313</v>
      </c>
      <c r="D579" s="1">
        <v>19.118774193548386</v>
      </c>
      <c r="E579" s="1">
        <v>18.379154838709685</v>
      </c>
      <c r="F579" s="2">
        <v>62.234399999999994</v>
      </c>
      <c r="G579" s="2">
        <v>81.663299999999992</v>
      </c>
      <c r="H579" s="2">
        <v>0.70019399999999998</v>
      </c>
      <c r="I579" s="2">
        <v>17.310689999999997</v>
      </c>
    </row>
    <row r="580" spans="1:9" x14ac:dyDescent="0.25">
      <c r="B580">
        <v>9</v>
      </c>
      <c r="C580" s="6">
        <v>43344</v>
      </c>
      <c r="D580" s="1">
        <v>15.447610000000003</v>
      </c>
      <c r="E580" s="1">
        <v>14.361809999999997</v>
      </c>
      <c r="F580" s="2">
        <v>69.659400000000005</v>
      </c>
      <c r="G580" s="2">
        <v>134.7687</v>
      </c>
      <c r="H580" s="2">
        <v>1.134741</v>
      </c>
      <c r="I580" s="2">
        <v>65.646000000000001</v>
      </c>
    </row>
    <row r="581" spans="1:9" x14ac:dyDescent="0.25">
      <c r="B581">
        <v>10</v>
      </c>
      <c r="C581" s="6">
        <v>43374</v>
      </c>
      <c r="D581" s="1">
        <v>11.007955161290324</v>
      </c>
      <c r="E581" s="1">
        <v>10.678010322580645</v>
      </c>
      <c r="F581" s="2">
        <v>88.924800000000005</v>
      </c>
      <c r="G581" s="2">
        <v>223.5711</v>
      </c>
      <c r="H581" s="2">
        <v>3.0213299999999998</v>
      </c>
      <c r="I581" s="2">
        <v>192.5454</v>
      </c>
    </row>
    <row r="582" spans="1:9" x14ac:dyDescent="0.25">
      <c r="B582">
        <v>11</v>
      </c>
      <c r="C582" s="6">
        <v>43405</v>
      </c>
      <c r="D582" s="1">
        <v>7.5783976999999991</v>
      </c>
      <c r="E582" s="1">
        <v>7.6356580000000003</v>
      </c>
      <c r="F582" s="2">
        <v>116.3661</v>
      </c>
      <c r="G582" s="2">
        <v>218.02860000000001</v>
      </c>
      <c r="H582" s="2">
        <v>100.4667</v>
      </c>
      <c r="I582" s="2">
        <v>202.46520000000001</v>
      </c>
    </row>
    <row r="583" spans="1:9" x14ac:dyDescent="0.25">
      <c r="B583">
        <v>12</v>
      </c>
      <c r="C583" s="6">
        <v>43435</v>
      </c>
      <c r="D583" s="1">
        <v>4.1468809677419349</v>
      </c>
      <c r="E583" s="1">
        <v>4.023291774193547</v>
      </c>
      <c r="F583" s="2">
        <v>38.488500000000002</v>
      </c>
      <c r="G583" s="2">
        <v>96.818399999999997</v>
      </c>
      <c r="H583" s="2">
        <v>29.896740000000001</v>
      </c>
      <c r="I583" s="2">
        <v>85.191300000000012</v>
      </c>
    </row>
    <row r="584" spans="1:9" x14ac:dyDescent="0.25">
      <c r="A584">
        <v>2019</v>
      </c>
      <c r="B584">
        <v>1</v>
      </c>
      <c r="C584" s="6">
        <v>43466</v>
      </c>
      <c r="D584" s="1">
        <v>0.37273832258064493</v>
      </c>
      <c r="E584" s="1">
        <v>1.6735255806451608</v>
      </c>
      <c r="F584" s="2">
        <v>86.267699999999991</v>
      </c>
      <c r="G584" s="2">
        <v>94.229699999999994</v>
      </c>
      <c r="H584" s="2">
        <v>98.642399999999995</v>
      </c>
      <c r="I584" s="2">
        <v>90.5244</v>
      </c>
    </row>
    <row r="585" spans="1:9" x14ac:dyDescent="0.25">
      <c r="B585">
        <v>2</v>
      </c>
      <c r="C585" s="6">
        <v>43497</v>
      </c>
      <c r="D585" s="1">
        <v>2.4485991428571423</v>
      </c>
      <c r="E585" s="1">
        <v>3.0404835714285716</v>
      </c>
      <c r="F585" s="2">
        <v>46.576799999999999</v>
      </c>
      <c r="G585" s="2">
        <v>88.406400000000005</v>
      </c>
      <c r="H585" s="2">
        <v>35.4099</v>
      </c>
      <c r="I585" s="2">
        <v>77.96459999999999</v>
      </c>
    </row>
    <row r="586" spans="1:9" x14ac:dyDescent="0.25">
      <c r="B586">
        <v>3</v>
      </c>
      <c r="C586" s="6">
        <v>43525</v>
      </c>
      <c r="D586" s="1">
        <v>3.5656745806451617</v>
      </c>
      <c r="E586" s="1">
        <v>3.5914360612903229</v>
      </c>
      <c r="F586" s="2">
        <v>40.242600000000003</v>
      </c>
      <c r="G586" s="2">
        <v>65.940300000000008</v>
      </c>
      <c r="H586" s="2">
        <v>18.0486</v>
      </c>
      <c r="I586" s="2">
        <v>44.851500000000001</v>
      </c>
    </row>
    <row r="587" spans="1:9" x14ac:dyDescent="0.25">
      <c r="B587">
        <v>4</v>
      </c>
      <c r="C587" s="6">
        <v>43556</v>
      </c>
      <c r="D587" s="1">
        <v>9.3064503333333359</v>
      </c>
      <c r="E587" s="1">
        <v>8.4922783333333332</v>
      </c>
      <c r="F587" s="2">
        <v>85.445999999999998</v>
      </c>
      <c r="G587" s="2">
        <v>122.30850000000001</v>
      </c>
      <c r="H587" s="2">
        <v>37.216800000000006</v>
      </c>
      <c r="I587" s="2">
        <v>77.029499999999999</v>
      </c>
    </row>
    <row r="588" spans="1:9" x14ac:dyDescent="0.25">
      <c r="B588">
        <v>5</v>
      </c>
      <c r="C588" s="6">
        <v>43586</v>
      </c>
      <c r="D588" s="1">
        <v>11.228796451612903</v>
      </c>
      <c r="E588" s="1">
        <v>10.401326774193549</v>
      </c>
      <c r="F588" s="2">
        <v>68.316599999999994</v>
      </c>
      <c r="G588" s="2">
        <v>85.432199999999995</v>
      </c>
      <c r="H588" s="2">
        <v>7.1660399999999997</v>
      </c>
      <c r="I588" s="2">
        <v>3.0904499999999997</v>
      </c>
    </row>
    <row r="589" spans="1:9" x14ac:dyDescent="0.25">
      <c r="B589">
        <v>6</v>
      </c>
      <c r="C589" s="6">
        <v>43617</v>
      </c>
      <c r="D589" s="1">
        <v>15.021976666666669</v>
      </c>
      <c r="E589" s="1">
        <v>14.596679999999999</v>
      </c>
      <c r="F589" s="2">
        <v>87.401399999999995</v>
      </c>
      <c r="G589" s="2">
        <v>101.685</v>
      </c>
      <c r="H589" s="2">
        <v>12.815519999999999</v>
      </c>
      <c r="I589" s="2">
        <v>0.85751999999999995</v>
      </c>
    </row>
    <row r="590" spans="1:9" x14ac:dyDescent="0.25">
      <c r="B590">
        <v>7</v>
      </c>
      <c r="C590" s="6">
        <v>43647</v>
      </c>
      <c r="D590" s="1">
        <v>17.979299999999999</v>
      </c>
      <c r="E590" s="1">
        <v>17.040683870967744</v>
      </c>
      <c r="F590" s="2">
        <v>36.228899999999996</v>
      </c>
      <c r="G590" s="2">
        <v>41.199300000000001</v>
      </c>
      <c r="H590" s="2">
        <v>1.6469580000000001E-2</v>
      </c>
      <c r="I590" s="2">
        <v>0</v>
      </c>
    </row>
    <row r="591" spans="1:9" x14ac:dyDescent="0.25">
      <c r="B591">
        <v>8</v>
      </c>
      <c r="C591" s="6">
        <v>43678</v>
      </c>
      <c r="D591" s="1">
        <v>16.458793548387096</v>
      </c>
      <c r="E591" s="1">
        <v>15.5894064516129</v>
      </c>
      <c r="F591" s="2">
        <v>96.639299999999992</v>
      </c>
      <c r="G591" s="2">
        <v>125.79179999999999</v>
      </c>
      <c r="H591" s="2">
        <v>0.730074</v>
      </c>
      <c r="I591" s="2">
        <v>0</v>
      </c>
    </row>
    <row r="592" spans="1:9" x14ac:dyDescent="0.25">
      <c r="B592">
        <v>9</v>
      </c>
      <c r="C592" s="6">
        <v>43709</v>
      </c>
      <c r="D592" s="1">
        <v>13.801101666666664</v>
      </c>
      <c r="E592" s="1">
        <v>13.119390666666666</v>
      </c>
      <c r="F592" s="2">
        <v>71.878500000000003</v>
      </c>
      <c r="G592" s="2">
        <v>96.514499999999998</v>
      </c>
      <c r="H592" s="2">
        <v>0.88165199999999999</v>
      </c>
      <c r="I592" s="2">
        <v>44.978400000000001</v>
      </c>
    </row>
    <row r="593" spans="1:9" x14ac:dyDescent="0.25">
      <c r="B593">
        <v>10</v>
      </c>
      <c r="C593" s="6">
        <v>43739</v>
      </c>
      <c r="D593" s="1">
        <v>8.6704993548387073</v>
      </c>
      <c r="E593" s="1">
        <v>7.973876451612905</v>
      </c>
      <c r="F593" s="2">
        <v>126.38939999999999</v>
      </c>
      <c r="G593" s="2">
        <v>155.6574</v>
      </c>
      <c r="H593" s="2">
        <v>50.030999999999999</v>
      </c>
      <c r="I593" s="2">
        <v>124.18830000000001</v>
      </c>
    </row>
    <row r="594" spans="1:9" x14ac:dyDescent="0.25">
      <c r="B594">
        <v>11</v>
      </c>
      <c r="C594" s="6">
        <v>43770</v>
      </c>
      <c r="D594" s="1">
        <v>7.7516503333333322</v>
      </c>
      <c r="E594" s="1">
        <v>7.6553753333333345</v>
      </c>
      <c r="F594" s="2">
        <v>148.47749999999999</v>
      </c>
      <c r="G594" s="2">
        <v>192.00720000000001</v>
      </c>
      <c r="H594" s="2">
        <v>135.7296</v>
      </c>
      <c r="I594" s="2">
        <v>175.13579999999999</v>
      </c>
    </row>
    <row r="595" spans="1:9" x14ac:dyDescent="0.25">
      <c r="B595">
        <v>12</v>
      </c>
      <c r="C595" s="6">
        <v>43800</v>
      </c>
      <c r="D595" s="1">
        <v>3.2401372580645154</v>
      </c>
      <c r="E595" s="1">
        <v>3.7022038709677423</v>
      </c>
      <c r="F595" s="2">
        <v>65.6571</v>
      </c>
      <c r="G595" s="2">
        <v>104.6529</v>
      </c>
      <c r="H595" s="2">
        <v>57.897300000000001</v>
      </c>
      <c r="I595" s="2">
        <v>94.262699999999995</v>
      </c>
    </row>
    <row r="596" spans="1:9" x14ac:dyDescent="0.25">
      <c r="A596">
        <v>2020</v>
      </c>
      <c r="B596">
        <v>1</v>
      </c>
      <c r="C596" s="6">
        <v>43831</v>
      </c>
      <c r="D596" s="1">
        <v>4.4760476774193547</v>
      </c>
      <c r="E596" s="1">
        <v>4.9744585483870987</v>
      </c>
      <c r="F596" s="2">
        <v>82.345500000000001</v>
      </c>
      <c r="G596" s="2">
        <v>111.1602</v>
      </c>
      <c r="H596" s="2">
        <v>109.5303</v>
      </c>
      <c r="I596" s="2">
        <v>109.60680000000001</v>
      </c>
    </row>
    <row r="597" spans="1:9" x14ac:dyDescent="0.25">
      <c r="B597">
        <v>2</v>
      </c>
      <c r="C597" s="6">
        <v>43862</v>
      </c>
      <c r="D597" s="1">
        <v>3.263470813793103</v>
      </c>
      <c r="E597" s="1">
        <v>3.3656208965517247</v>
      </c>
      <c r="F597" s="2">
        <v>52.521599999999999</v>
      </c>
      <c r="G597" s="2">
        <v>48.309000000000005</v>
      </c>
      <c r="H597" s="2">
        <v>41.154299999999999</v>
      </c>
      <c r="I597" s="2">
        <v>47.304899999999996</v>
      </c>
    </row>
    <row r="598" spans="1:9" x14ac:dyDescent="0.25">
      <c r="B598">
        <v>3</v>
      </c>
      <c r="C598" s="6">
        <v>43891</v>
      </c>
      <c r="D598" s="1">
        <v>4.4295012258064519</v>
      </c>
      <c r="E598" s="1">
        <v>4.517825935483871</v>
      </c>
      <c r="F598" s="2">
        <v>42.742199999999997</v>
      </c>
      <c r="G598" s="2">
        <v>43.729499999999994</v>
      </c>
      <c r="H598" s="2">
        <v>22.808490000000003</v>
      </c>
      <c r="I598" s="2">
        <v>46.809599999999996</v>
      </c>
    </row>
    <row r="599" spans="1:9" x14ac:dyDescent="0.25">
      <c r="B599">
        <v>4</v>
      </c>
      <c r="C599" s="6">
        <v>43922</v>
      </c>
      <c r="D599" s="1">
        <v>9.3596053333333327</v>
      </c>
      <c r="E599" s="1">
        <v>9.8729053333333336</v>
      </c>
      <c r="F599" s="2">
        <v>23.91264</v>
      </c>
      <c r="G599" s="2">
        <v>23.095860000000002</v>
      </c>
      <c r="H599" s="2">
        <v>1.2544919999999999</v>
      </c>
      <c r="I599" s="2">
        <v>24.135180000000002</v>
      </c>
    </row>
    <row r="600" spans="1:9" x14ac:dyDescent="0.25">
      <c r="B600">
        <v>5</v>
      </c>
      <c r="C600" s="6">
        <v>43952</v>
      </c>
      <c r="D600" s="1">
        <v>10.903767419354839</v>
      </c>
      <c r="E600" s="1">
        <v>10.627687419354839</v>
      </c>
      <c r="F600" s="2">
        <v>31.897199999999998</v>
      </c>
      <c r="G600" s="2">
        <v>25.543109999999999</v>
      </c>
      <c r="H600" s="2">
        <v>1.6800899999999999</v>
      </c>
      <c r="I600" s="2">
        <v>4.2236099999999999</v>
      </c>
    </row>
    <row r="601" spans="1:9" x14ac:dyDescent="0.25">
      <c r="B601">
        <v>6</v>
      </c>
      <c r="C601" s="6">
        <v>43983</v>
      </c>
      <c r="D601" s="1">
        <v>15.532119999999999</v>
      </c>
      <c r="E601" s="1">
        <v>14.894323333333334</v>
      </c>
      <c r="F601" s="2">
        <v>45.304200000000002</v>
      </c>
      <c r="G601" s="2">
        <v>22.92681</v>
      </c>
      <c r="H601" s="2">
        <v>4.7592600000000003</v>
      </c>
      <c r="I601" s="2">
        <v>0</v>
      </c>
    </row>
    <row r="602" spans="1:9" x14ac:dyDescent="0.25">
      <c r="B602">
        <v>7</v>
      </c>
      <c r="C602" s="6">
        <v>44013</v>
      </c>
      <c r="D602" s="1">
        <v>19.84806129032258</v>
      </c>
      <c r="E602" s="1">
        <v>18.916596774193543</v>
      </c>
      <c r="F602" s="2">
        <v>71.871600000000001</v>
      </c>
      <c r="G602" s="2">
        <v>48.200699999999998</v>
      </c>
      <c r="H602" s="2">
        <v>0.68078099999999997</v>
      </c>
      <c r="I602" s="2">
        <v>0</v>
      </c>
    </row>
    <row r="603" spans="1:9" x14ac:dyDescent="0.25">
      <c r="B603">
        <v>8</v>
      </c>
      <c r="C603" s="6">
        <v>44044</v>
      </c>
      <c r="D603" s="1">
        <v>19.077754838709676</v>
      </c>
      <c r="E603" s="1">
        <v>18.1751</v>
      </c>
      <c r="F603" s="2">
        <v>26.639759999999999</v>
      </c>
      <c r="G603" s="2">
        <v>24.106290000000001</v>
      </c>
      <c r="H603" s="2">
        <v>9.2425499999999994E-2</v>
      </c>
      <c r="I603" s="2">
        <v>0</v>
      </c>
    </row>
    <row r="604" spans="1:9" x14ac:dyDescent="0.25">
      <c r="B604">
        <v>9</v>
      </c>
      <c r="C604" s="6">
        <v>44075</v>
      </c>
      <c r="D604" s="1">
        <v>15.083249999999998</v>
      </c>
      <c r="E604" s="1">
        <v>14.606603333333334</v>
      </c>
      <c r="F604" s="2">
        <v>133.2627</v>
      </c>
      <c r="G604" s="2">
        <v>102.23490000000001</v>
      </c>
      <c r="H604" s="2">
        <v>1.5369359999999999</v>
      </c>
      <c r="I604" s="2">
        <v>0</v>
      </c>
    </row>
    <row r="605" spans="1:9" x14ac:dyDescent="0.25">
      <c r="B605">
        <v>10</v>
      </c>
      <c r="C605" s="6">
        <v>44105</v>
      </c>
      <c r="D605" s="1">
        <v>11.751451612903224</v>
      </c>
      <c r="E605" s="1">
        <v>11.417770967741937</v>
      </c>
      <c r="F605" s="2">
        <v>69.114900000000006</v>
      </c>
      <c r="G605" s="2">
        <v>125.23920000000001</v>
      </c>
      <c r="H605" s="2">
        <v>0.87807000000000002</v>
      </c>
      <c r="I605" s="2">
        <v>26.345189999999999</v>
      </c>
    </row>
    <row r="606" spans="1:9" x14ac:dyDescent="0.25">
      <c r="B606">
        <v>11</v>
      </c>
      <c r="C606" s="6">
        <v>44136</v>
      </c>
      <c r="D606" s="1">
        <v>3.420841600000001</v>
      </c>
      <c r="E606" s="1">
        <v>3.4615010333333336</v>
      </c>
      <c r="F606" s="2">
        <v>85.073400000000007</v>
      </c>
      <c r="G606" s="2">
        <v>213.34619999999998</v>
      </c>
      <c r="H606" s="2">
        <v>67.823700000000002</v>
      </c>
      <c r="I606" s="2">
        <v>197.9922</v>
      </c>
    </row>
    <row r="607" spans="1:9" x14ac:dyDescent="0.25">
      <c r="B607">
        <v>12</v>
      </c>
      <c r="C607" s="6">
        <v>44166</v>
      </c>
      <c r="D607" s="1">
        <v>2.323856267741935</v>
      </c>
      <c r="E607" s="1">
        <v>1.9836448064516128</v>
      </c>
      <c r="F607" s="2">
        <v>72.004500000000007</v>
      </c>
      <c r="G607" s="2">
        <v>67.844099999999997</v>
      </c>
      <c r="H607" s="2">
        <v>64.294499999999999</v>
      </c>
      <c r="I607" s="2">
        <v>55.181999999999995</v>
      </c>
    </row>
    <row r="608" spans="1:9" x14ac:dyDescent="0.25">
      <c r="A608">
        <v>2021</v>
      </c>
      <c r="B608">
        <v>1</v>
      </c>
      <c r="C608" s="6">
        <v>44197</v>
      </c>
      <c r="D608" s="1">
        <v>-1.379383209677419</v>
      </c>
      <c r="E608" s="1">
        <v>-1.9922632580645157</v>
      </c>
      <c r="F608" s="2">
        <v>99.198900000000009</v>
      </c>
      <c r="G608" s="2">
        <v>95.550300000000007</v>
      </c>
      <c r="H608" s="2">
        <v>88.466099999999997</v>
      </c>
      <c r="I608" s="2">
        <v>97.125299999999996</v>
      </c>
    </row>
    <row r="609" spans="1:9" x14ac:dyDescent="0.25">
      <c r="B609">
        <v>2</v>
      </c>
      <c r="C609" s="6">
        <v>44228</v>
      </c>
      <c r="D609" s="1">
        <v>1.5736503928571433</v>
      </c>
      <c r="E609" s="1">
        <v>2.2788692500000001</v>
      </c>
      <c r="F609" s="2">
        <v>43.988999999999997</v>
      </c>
      <c r="G609" s="2">
        <v>69.399000000000001</v>
      </c>
      <c r="H609" s="2">
        <v>71.026499999999999</v>
      </c>
      <c r="I609" s="2">
        <v>73.86269999999999</v>
      </c>
    </row>
    <row r="610" spans="1:9" x14ac:dyDescent="0.25">
      <c r="B610">
        <v>3</v>
      </c>
      <c r="C610" s="6">
        <v>44256</v>
      </c>
      <c r="D610" s="1">
        <v>5.1431236161290323</v>
      </c>
      <c r="E610" s="1">
        <v>4.762259225806452</v>
      </c>
      <c r="F610" s="2">
        <v>33.690899999999999</v>
      </c>
      <c r="G610" s="2">
        <v>36.534300000000002</v>
      </c>
      <c r="H610" s="2">
        <v>18.025799999999997</v>
      </c>
      <c r="I610" s="2">
        <v>37.705800000000004</v>
      </c>
    </row>
    <row r="611" spans="1:9" x14ac:dyDescent="0.25">
      <c r="B611">
        <v>4</v>
      </c>
      <c r="C611" s="6">
        <v>44287</v>
      </c>
      <c r="D611" s="1">
        <v>8.5831703333333333</v>
      </c>
      <c r="E611" s="1">
        <v>8.3971193333333307</v>
      </c>
      <c r="F611" s="2">
        <v>52.837199999999996</v>
      </c>
      <c r="G611" s="2">
        <v>42.173999999999999</v>
      </c>
      <c r="H611" s="2">
        <v>11.350620000000001</v>
      </c>
      <c r="I611" s="2">
        <v>41.638199999999998</v>
      </c>
    </row>
    <row r="612" spans="1:9" x14ac:dyDescent="0.25">
      <c r="B612">
        <v>5</v>
      </c>
      <c r="C612" s="6">
        <v>44317</v>
      </c>
      <c r="D612" s="1">
        <v>11.330334193548387</v>
      </c>
      <c r="E612" s="1">
        <v>10.665483225806451</v>
      </c>
      <c r="F612" s="2">
        <v>68.406599999999997</v>
      </c>
      <c r="G612" s="2">
        <v>87.29849999999999</v>
      </c>
      <c r="H612" s="2">
        <v>6.6644999999999994</v>
      </c>
      <c r="I612" s="2">
        <v>32.807099999999998</v>
      </c>
    </row>
    <row r="613" spans="1:9" x14ac:dyDescent="0.25">
      <c r="B613">
        <v>6</v>
      </c>
      <c r="C613" s="6">
        <v>44348</v>
      </c>
      <c r="D613" s="1">
        <v>14.310073333333332</v>
      </c>
      <c r="E613" s="1">
        <v>13.729616333333329</v>
      </c>
      <c r="F613" s="2">
        <v>63.994800000000005</v>
      </c>
      <c r="G613" s="2">
        <v>87.889200000000002</v>
      </c>
      <c r="H613" s="2">
        <v>9.5829000000000004</v>
      </c>
      <c r="I613" s="2">
        <v>0</v>
      </c>
    </row>
    <row r="614" spans="1:9" x14ac:dyDescent="0.25">
      <c r="B614">
        <v>7</v>
      </c>
      <c r="C614" s="6">
        <v>44378</v>
      </c>
      <c r="D614" s="1">
        <v>20.236803225806458</v>
      </c>
      <c r="E614" s="1">
        <v>19.336183870967744</v>
      </c>
      <c r="F614" s="2">
        <v>45.495899999999999</v>
      </c>
      <c r="G614" s="2">
        <v>69.837600000000009</v>
      </c>
      <c r="H614" s="2">
        <v>0.85877100000000006</v>
      </c>
      <c r="I614" s="2">
        <v>0</v>
      </c>
    </row>
    <row r="615" spans="1:9" x14ac:dyDescent="0.25">
      <c r="B615">
        <v>8</v>
      </c>
      <c r="C615" s="6">
        <v>44409</v>
      </c>
      <c r="D615" s="1">
        <v>18.593219354838713</v>
      </c>
      <c r="E615" s="1">
        <v>17.860435483870969</v>
      </c>
      <c r="F615" s="2">
        <v>25.28547</v>
      </c>
      <c r="G615" s="2">
        <v>24.237960000000001</v>
      </c>
      <c r="H615" s="2">
        <v>0</v>
      </c>
      <c r="I615" s="2">
        <v>0</v>
      </c>
    </row>
    <row r="616" spans="1:9" x14ac:dyDescent="0.25">
      <c r="B616">
        <v>9</v>
      </c>
      <c r="C616" s="6">
        <v>44440</v>
      </c>
      <c r="D616" s="1">
        <v>14.523619999999999</v>
      </c>
      <c r="E616" s="1">
        <v>13.493328666666669</v>
      </c>
      <c r="F616" s="2">
        <v>50.960099999999997</v>
      </c>
      <c r="G616" s="2">
        <v>85.503</v>
      </c>
      <c r="H616" s="2">
        <v>0.53670599999999991</v>
      </c>
      <c r="I616" s="2">
        <v>0</v>
      </c>
    </row>
    <row r="617" spans="1:9" x14ac:dyDescent="0.25">
      <c r="B617">
        <v>10</v>
      </c>
      <c r="C617" s="6">
        <v>44470</v>
      </c>
      <c r="D617" s="1">
        <v>9.7051516129032258</v>
      </c>
      <c r="E617" s="1">
        <v>9.5137151612903246</v>
      </c>
      <c r="F617" s="2">
        <v>115.2435</v>
      </c>
      <c r="G617" s="2">
        <v>42.3996</v>
      </c>
      <c r="H617" s="2">
        <v>1.7082029999999999</v>
      </c>
      <c r="I617" s="2">
        <v>4.0221</v>
      </c>
    </row>
    <row r="618" spans="1:9" x14ac:dyDescent="0.25">
      <c r="B618">
        <v>11</v>
      </c>
      <c r="C618" s="6">
        <v>44501</v>
      </c>
      <c r="D618" s="1">
        <v>7.4838356666666677</v>
      </c>
      <c r="E618" s="1">
        <v>7.6327942999999996</v>
      </c>
      <c r="F618" s="2">
        <v>47.082900000000002</v>
      </c>
      <c r="G618" s="2">
        <v>57.558299999999996</v>
      </c>
      <c r="H618" s="2">
        <v>31.722299999999997</v>
      </c>
      <c r="I618" s="2">
        <v>35.585099999999997</v>
      </c>
    </row>
    <row r="619" spans="1:9" x14ac:dyDescent="0.25">
      <c r="B619">
        <v>12</v>
      </c>
      <c r="C619" s="6">
        <v>44531</v>
      </c>
      <c r="D619" s="1">
        <v>4.6727235290322575</v>
      </c>
      <c r="E619" s="1">
        <v>4.8025092903225808</v>
      </c>
      <c r="F619" s="2">
        <v>56.990400000000001</v>
      </c>
      <c r="G619" s="2">
        <v>90.144300000000001</v>
      </c>
      <c r="H619" s="2">
        <v>45.1374</v>
      </c>
      <c r="I619" s="2">
        <v>81.172800000000009</v>
      </c>
    </row>
    <row r="620" spans="1:9" x14ac:dyDescent="0.25">
      <c r="A620">
        <v>2022</v>
      </c>
      <c r="B620">
        <v>1</v>
      </c>
      <c r="C620" s="6">
        <v>44562</v>
      </c>
      <c r="D620" s="1">
        <v>1.3940032258064519</v>
      </c>
      <c r="E620" s="1">
        <v>2.3097470322580644</v>
      </c>
      <c r="F620" s="2">
        <v>117.0111</v>
      </c>
      <c r="G620" s="2">
        <v>194.29649999999998</v>
      </c>
      <c r="H620" s="2">
        <v>119.514</v>
      </c>
      <c r="I620" s="2">
        <v>193.37549999999999</v>
      </c>
    </row>
    <row r="621" spans="1:9" x14ac:dyDescent="0.25">
      <c r="B621">
        <v>2</v>
      </c>
      <c r="C621" s="6">
        <v>44593</v>
      </c>
      <c r="D621" s="1">
        <v>1.4202622857142857</v>
      </c>
      <c r="E621" s="1">
        <v>1.6928690107142859</v>
      </c>
      <c r="F621" s="2">
        <v>15.414899999999999</v>
      </c>
      <c r="G621" s="2">
        <v>58.786200000000001</v>
      </c>
      <c r="H621" s="2">
        <v>16.467599999999997</v>
      </c>
      <c r="I621" s="2">
        <v>63.905400000000007</v>
      </c>
    </row>
    <row r="622" spans="1:9" x14ac:dyDescent="0.25">
      <c r="B622">
        <v>3</v>
      </c>
      <c r="C622" s="6">
        <v>44621</v>
      </c>
      <c r="D622" s="1">
        <v>4.853543419354839</v>
      </c>
      <c r="E622" s="1">
        <v>5.1775670967741938</v>
      </c>
      <c r="F622" s="2">
        <v>39.281099999999995</v>
      </c>
      <c r="G622" s="2">
        <v>50.435399999999994</v>
      </c>
      <c r="H622" s="2">
        <v>24.47484</v>
      </c>
      <c r="I622" s="2">
        <v>51.147599999999997</v>
      </c>
    </row>
    <row r="623" spans="1:9" x14ac:dyDescent="0.25">
      <c r="B623">
        <v>4</v>
      </c>
      <c r="C623" s="6">
        <v>44652</v>
      </c>
      <c r="D623" s="1">
        <v>8.1185023333333337</v>
      </c>
      <c r="E623" s="1">
        <v>8.1027219999999982</v>
      </c>
      <c r="F623" s="2">
        <v>62.987099999999998</v>
      </c>
      <c r="G623" s="2">
        <v>107.6229</v>
      </c>
      <c r="H623" s="2">
        <v>40.184999999999995</v>
      </c>
      <c r="I623" s="2">
        <v>109.17150000000001</v>
      </c>
    </row>
    <row r="624" spans="1:9" x14ac:dyDescent="0.25">
      <c r="B624">
        <v>5</v>
      </c>
      <c r="C624" s="6">
        <v>44682</v>
      </c>
      <c r="D624" s="1">
        <v>10.878596451612903</v>
      </c>
      <c r="E624" s="1">
        <v>10.300714838709677</v>
      </c>
      <c r="F624" s="2">
        <v>32.675400000000003</v>
      </c>
      <c r="G624" s="2">
        <v>45.4482</v>
      </c>
      <c r="H624" s="2">
        <v>1.3998900000000001</v>
      </c>
      <c r="I624" s="2">
        <v>20.794319999999999</v>
      </c>
    </row>
    <row r="625" spans="1:9" x14ac:dyDescent="0.25">
      <c r="B625">
        <v>6</v>
      </c>
      <c r="C625" s="6">
        <v>44713</v>
      </c>
      <c r="D625" s="1">
        <v>15.57587</v>
      </c>
      <c r="E625" s="1">
        <v>16.214917333333332</v>
      </c>
      <c r="F625" s="2">
        <v>55.692599999999999</v>
      </c>
      <c r="G625" s="2">
        <v>92.137199999999993</v>
      </c>
      <c r="H625" s="2">
        <v>4.7768100000000002</v>
      </c>
      <c r="I625" s="2">
        <v>0</v>
      </c>
    </row>
    <row r="626" spans="1:9" x14ac:dyDescent="0.25">
      <c r="B626">
        <v>7</v>
      </c>
      <c r="C626" s="6">
        <v>44743</v>
      </c>
      <c r="D626" s="1">
        <v>16.858977419354837</v>
      </c>
      <c r="E626" s="1">
        <v>15.613506451612901</v>
      </c>
      <c r="F626" s="2">
        <v>91.11</v>
      </c>
      <c r="G626" s="2">
        <v>43.457700000000003</v>
      </c>
      <c r="H626" s="2">
        <v>5.7131999999999996</v>
      </c>
      <c r="I626" s="2">
        <v>0</v>
      </c>
    </row>
    <row r="627" spans="1:9" x14ac:dyDescent="0.25">
      <c r="B627">
        <v>8</v>
      </c>
      <c r="C627" s="6">
        <v>44774</v>
      </c>
      <c r="D627" s="1">
        <v>18.354132258064517</v>
      </c>
      <c r="E627" s="1">
        <v>17.477845161290325</v>
      </c>
      <c r="F627" s="2">
        <v>170.35590000000002</v>
      </c>
      <c r="G627" s="2">
        <v>174.41909999999999</v>
      </c>
      <c r="H627" s="2">
        <v>4.3549560000000005</v>
      </c>
      <c r="I627" s="2">
        <v>0</v>
      </c>
    </row>
    <row r="628" spans="1:9" x14ac:dyDescent="0.25">
      <c r="B628">
        <v>9</v>
      </c>
      <c r="C628" s="6">
        <v>44805</v>
      </c>
      <c r="D628" s="1">
        <v>15.672559999999999</v>
      </c>
      <c r="E628" s="1">
        <v>15.115873333333335</v>
      </c>
      <c r="F628" s="2">
        <v>37.573500000000003</v>
      </c>
      <c r="G628" s="2">
        <v>34.1526</v>
      </c>
      <c r="H628" s="2">
        <v>0.49117199999999994</v>
      </c>
      <c r="I628" s="2">
        <v>0</v>
      </c>
    </row>
    <row r="629" spans="1:9" x14ac:dyDescent="0.25">
      <c r="B629">
        <v>10</v>
      </c>
      <c r="C629" s="6">
        <v>44835</v>
      </c>
      <c r="D629" s="1">
        <v>10.614320322580646</v>
      </c>
      <c r="E629" s="1">
        <v>10.455711290322583</v>
      </c>
      <c r="F629" s="2">
        <v>2.6870039999999999</v>
      </c>
      <c r="G629" s="2">
        <v>44.729700000000001</v>
      </c>
      <c r="H629" s="2">
        <v>0.25176929999999997</v>
      </c>
      <c r="I629" s="2">
        <v>14.09625</v>
      </c>
    </row>
    <row r="630" spans="1:9" x14ac:dyDescent="0.25">
      <c r="B630">
        <v>11</v>
      </c>
      <c r="C630" s="6">
        <v>44866</v>
      </c>
      <c r="D630" s="1">
        <v>6.9388458999999987</v>
      </c>
      <c r="E630" s="1">
        <v>6.3460986833333344</v>
      </c>
      <c r="F630" s="2">
        <v>89.309400000000011</v>
      </c>
      <c r="G630" s="2">
        <v>198.0531</v>
      </c>
      <c r="H630" s="2">
        <v>18.591419999999999</v>
      </c>
      <c r="I630" s="2">
        <v>183.56610000000001</v>
      </c>
    </row>
    <row r="631" spans="1:9" x14ac:dyDescent="0.25">
      <c r="B631">
        <v>12</v>
      </c>
      <c r="C631" s="6">
        <v>44896</v>
      </c>
      <c r="D631" s="1">
        <v>3.5733787419354832</v>
      </c>
      <c r="E631" s="1">
        <v>3.6242233225806451</v>
      </c>
      <c r="F631" s="2">
        <v>90.718500000000006</v>
      </c>
      <c r="G631" s="2">
        <v>102.2505</v>
      </c>
      <c r="H631" s="2">
        <v>84.894899999999993</v>
      </c>
      <c r="I631" s="2">
        <v>95.678999999999988</v>
      </c>
    </row>
    <row r="632" spans="1:9" x14ac:dyDescent="0.25">
      <c r="A632">
        <v>2023</v>
      </c>
      <c r="B632">
        <v>1</v>
      </c>
      <c r="C632" s="6">
        <v>44927</v>
      </c>
      <c r="D632" s="1">
        <v>-0.80418796774193535</v>
      </c>
      <c r="E632" s="1">
        <v>-0.50711132258064529</v>
      </c>
      <c r="F632" s="2">
        <v>74.301899999999989</v>
      </c>
      <c r="G632" s="2">
        <v>69.595799999999997</v>
      </c>
      <c r="H632" s="2">
        <v>79.400099999999995</v>
      </c>
      <c r="I632" s="2">
        <v>78.354300000000009</v>
      </c>
    </row>
    <row r="633" spans="1:9" x14ac:dyDescent="0.25">
      <c r="B633">
        <v>2</v>
      </c>
      <c r="C633" s="6">
        <v>44958</v>
      </c>
      <c r="D633" s="1">
        <v>1.822977392857142</v>
      </c>
      <c r="E633" s="1">
        <v>2.2451534999999998</v>
      </c>
      <c r="F633" s="2">
        <v>84.101100000000002</v>
      </c>
      <c r="G633" s="2">
        <v>81.684899999999999</v>
      </c>
      <c r="H633" s="2">
        <v>85.69980000000001</v>
      </c>
      <c r="I633" s="2">
        <v>78.43950000000001</v>
      </c>
    </row>
    <row r="634" spans="1:9" x14ac:dyDescent="0.25">
      <c r="B634">
        <v>3</v>
      </c>
      <c r="C634" s="6">
        <v>44986</v>
      </c>
      <c r="D634" s="1">
        <v>1.8188734516129028</v>
      </c>
      <c r="E634" s="1">
        <v>2.2029603454838713</v>
      </c>
      <c r="F634" s="2">
        <v>29.296410000000002</v>
      </c>
      <c r="G634" s="2">
        <v>42.332100000000004</v>
      </c>
      <c r="H634" s="2">
        <v>20.81091</v>
      </c>
      <c r="I634" s="2">
        <v>59.982599999999998</v>
      </c>
    </row>
    <row r="635" spans="1:9" x14ac:dyDescent="0.25">
      <c r="B635">
        <v>4</v>
      </c>
      <c r="C635" s="6">
        <v>45017</v>
      </c>
      <c r="D635" s="1">
        <v>7.8811150000000003</v>
      </c>
      <c r="E635" s="1">
        <v>7.1577193333333344</v>
      </c>
      <c r="F635" s="2">
        <v>39.515099999999997</v>
      </c>
      <c r="G635" s="2">
        <v>47.886000000000003</v>
      </c>
      <c r="H635" s="2">
        <v>3.6410400000000003</v>
      </c>
      <c r="I635" s="2">
        <v>3.41289</v>
      </c>
    </row>
    <row r="636" spans="1:9" x14ac:dyDescent="0.25">
      <c r="B636">
        <v>5</v>
      </c>
      <c r="C636" s="6">
        <v>45047</v>
      </c>
      <c r="D636" s="1">
        <v>14.206580645161289</v>
      </c>
      <c r="E636" s="1">
        <v>13.271849354838713</v>
      </c>
      <c r="F636" s="2">
        <v>44.577300000000001</v>
      </c>
      <c r="G636" s="2">
        <v>45.280499999999996</v>
      </c>
      <c r="H636" s="2">
        <v>2.4764790000000003</v>
      </c>
      <c r="I636" s="2">
        <v>0</v>
      </c>
    </row>
    <row r="637" spans="1:9" x14ac:dyDescent="0.25">
      <c r="B637">
        <v>6</v>
      </c>
      <c r="C637" s="6">
        <v>45078</v>
      </c>
      <c r="D637" s="1">
        <v>13.966046666666669</v>
      </c>
      <c r="E637" s="1">
        <v>13.476956666666668</v>
      </c>
      <c r="F637" s="2">
        <v>84.827699999999993</v>
      </c>
      <c r="G637" s="2">
        <v>36.535799999999995</v>
      </c>
      <c r="H637" s="2">
        <v>6.9470099999999997</v>
      </c>
      <c r="I637" s="2">
        <v>0</v>
      </c>
    </row>
    <row r="638" spans="1:9" x14ac:dyDescent="0.25">
      <c r="B638">
        <v>7</v>
      </c>
      <c r="C638" s="6">
        <v>45108</v>
      </c>
      <c r="D638" s="1">
        <v>18.224193548387099</v>
      </c>
      <c r="E638" s="1">
        <v>17.000290322580643</v>
      </c>
      <c r="F638" s="2">
        <v>17.248739999999998</v>
      </c>
      <c r="G638" s="2">
        <v>68.0124</v>
      </c>
      <c r="H638" s="2">
        <v>9.357540000000001E-3</v>
      </c>
      <c r="I638" s="2">
        <v>0</v>
      </c>
    </row>
    <row r="639" spans="1:9" x14ac:dyDescent="0.25">
      <c r="B639">
        <v>8</v>
      </c>
      <c r="C639" s="6">
        <v>45139</v>
      </c>
      <c r="D639" s="1">
        <v>16.757803225806455</v>
      </c>
      <c r="E639" s="1">
        <v>16.113364516129032</v>
      </c>
      <c r="F639" s="2">
        <v>30.728100000000001</v>
      </c>
      <c r="G639" s="2">
        <v>40.267200000000003</v>
      </c>
      <c r="H639" s="2">
        <v>0.11729070000000001</v>
      </c>
      <c r="I639" s="2">
        <v>0</v>
      </c>
    </row>
    <row r="640" spans="1:9" x14ac:dyDescent="0.25">
      <c r="B640">
        <v>9</v>
      </c>
      <c r="C640" s="6">
        <v>45170</v>
      </c>
      <c r="D640" s="1">
        <v>13.774130000000003</v>
      </c>
      <c r="E640" s="1">
        <v>13.693761333333333</v>
      </c>
      <c r="F640" s="2">
        <v>53.592300000000002</v>
      </c>
      <c r="G640" s="2">
        <v>75.438599999999994</v>
      </c>
      <c r="H640" s="2">
        <v>0.77048700000000003</v>
      </c>
      <c r="I640" s="2">
        <v>0</v>
      </c>
    </row>
    <row r="641" spans="1:9" x14ac:dyDescent="0.25">
      <c r="B641">
        <v>10</v>
      </c>
      <c r="C641" s="6">
        <v>45200</v>
      </c>
      <c r="D641" s="1">
        <v>9.2249072580645155</v>
      </c>
      <c r="E641" s="1">
        <v>8.9091704516129031</v>
      </c>
      <c r="F641" s="2">
        <v>47.888100000000001</v>
      </c>
      <c r="G641" s="2">
        <v>111.9273</v>
      </c>
      <c r="H641" s="2">
        <v>0.63801000000000008</v>
      </c>
      <c r="I641" s="2">
        <v>84.228300000000004</v>
      </c>
    </row>
    <row r="642" spans="1:9" x14ac:dyDescent="0.25">
      <c r="B642">
        <v>11</v>
      </c>
      <c r="C642" s="6">
        <v>45231</v>
      </c>
      <c r="D642" s="1">
        <v>5.6626456666666662</v>
      </c>
      <c r="E642" s="1">
        <v>5.0673004233333323</v>
      </c>
      <c r="F642" s="2">
        <v>80.801099999999991</v>
      </c>
      <c r="G642" s="2">
        <v>73.307999999999993</v>
      </c>
      <c r="H642" s="2">
        <v>48.734400000000001</v>
      </c>
      <c r="I642" s="2">
        <v>63.319200000000002</v>
      </c>
    </row>
    <row r="643" spans="1:9" x14ac:dyDescent="0.25">
      <c r="B643">
        <v>12</v>
      </c>
      <c r="C643" s="6">
        <v>45261</v>
      </c>
      <c r="D643" s="1">
        <v>2.9290750967741936</v>
      </c>
      <c r="E643" s="1">
        <v>3.3201414516129031</v>
      </c>
      <c r="F643" s="2">
        <v>86.916000000000011</v>
      </c>
      <c r="G643" s="2">
        <v>131.96430000000001</v>
      </c>
      <c r="H643" s="2">
        <v>81.506999999999991</v>
      </c>
      <c r="I643" s="2">
        <v>129.97890000000001</v>
      </c>
    </row>
    <row r="644" spans="1:9" x14ac:dyDescent="0.25">
      <c r="A644">
        <v>2024</v>
      </c>
      <c r="B644">
        <v>1</v>
      </c>
      <c r="C644" s="6">
        <v>45292</v>
      </c>
      <c r="D644" s="1">
        <v>2.6493918000000005</v>
      </c>
      <c r="E644" s="1">
        <v>3.1705571935483872</v>
      </c>
      <c r="F644" s="2">
        <v>57.154800000000002</v>
      </c>
      <c r="G644" s="2">
        <v>96.674700000000001</v>
      </c>
      <c r="H644" s="2">
        <v>50.937899999999999</v>
      </c>
      <c r="I644" s="2">
        <v>93.773399999999995</v>
      </c>
    </row>
    <row r="645" spans="1:9" x14ac:dyDescent="0.25">
      <c r="B645">
        <v>2</v>
      </c>
      <c r="C645" s="6">
        <v>45323</v>
      </c>
      <c r="D645" s="1">
        <v>1.2370000689655172</v>
      </c>
      <c r="E645" s="1">
        <v>1.3325686206896556</v>
      </c>
      <c r="F645" s="2">
        <v>54.953099999999999</v>
      </c>
      <c r="G645" s="2">
        <v>94.938000000000002</v>
      </c>
      <c r="H645" s="2">
        <v>52.793100000000003</v>
      </c>
      <c r="I645" s="2">
        <v>94.189499999999995</v>
      </c>
    </row>
    <row r="646" spans="1:9" x14ac:dyDescent="0.25">
      <c r="B646">
        <v>3</v>
      </c>
      <c r="C646" s="6">
        <v>45352</v>
      </c>
      <c r="D646" s="1">
        <v>4.7022936129032251</v>
      </c>
      <c r="E646" s="1">
        <v>4.8616500193548395</v>
      </c>
      <c r="F646" s="2">
        <v>86.096400000000003</v>
      </c>
      <c r="G646" s="2">
        <v>99.809399999999997</v>
      </c>
      <c r="H646" s="2">
        <v>58.741799999999998</v>
      </c>
      <c r="I646" s="2">
        <v>107.75040000000001</v>
      </c>
    </row>
    <row r="647" spans="1:9" x14ac:dyDescent="0.25">
      <c r="B647">
        <v>4</v>
      </c>
      <c r="C647" s="6">
        <v>45383</v>
      </c>
      <c r="D647" s="1">
        <v>9.7808583333333345</v>
      </c>
      <c r="E647" s="1">
        <v>9.7404119999999992</v>
      </c>
      <c r="F647" s="2">
        <v>81.456599999999995</v>
      </c>
      <c r="G647" s="2">
        <v>34.140299999999996</v>
      </c>
      <c r="H647" s="2">
        <v>54.212700000000005</v>
      </c>
      <c r="I647" s="2">
        <v>27.478439999999999</v>
      </c>
    </row>
    <row r="648" spans="1:9" x14ac:dyDescent="0.25">
      <c r="B648">
        <v>5</v>
      </c>
      <c r="C648" s="6">
        <v>45413</v>
      </c>
      <c r="D648" s="1">
        <v>12.046045806451612</v>
      </c>
      <c r="E648" s="1">
        <v>11.78303419354839</v>
      </c>
      <c r="F648" s="2">
        <v>58.932600000000001</v>
      </c>
      <c r="G648" s="2">
        <v>63.176099999999998</v>
      </c>
      <c r="H648" s="2">
        <v>18.94182</v>
      </c>
      <c r="I648" s="2">
        <v>0</v>
      </c>
    </row>
    <row r="649" spans="1:9" x14ac:dyDescent="0.25">
      <c r="B649">
        <v>6</v>
      </c>
      <c r="C649" s="6">
        <v>45444</v>
      </c>
      <c r="D649" s="1">
        <v>14.985149999999999</v>
      </c>
      <c r="E649" s="1">
        <v>14.210276666666667</v>
      </c>
      <c r="F649" s="2">
        <v>113.9175</v>
      </c>
      <c r="G649" s="2">
        <v>165.68369999999999</v>
      </c>
      <c r="H649" s="2">
        <v>29.466719999999999</v>
      </c>
      <c r="I649" s="2">
        <v>11.77239</v>
      </c>
    </row>
    <row r="650" spans="1:9" x14ac:dyDescent="0.25">
      <c r="B650">
        <v>7</v>
      </c>
      <c r="C650" s="6">
        <v>45474</v>
      </c>
      <c r="D650" s="1">
        <v>16.328277419354837</v>
      </c>
      <c r="E650" s="1">
        <v>15.000422580645163</v>
      </c>
      <c r="F650" s="2">
        <v>47.622899999999994</v>
      </c>
      <c r="G650" s="2">
        <v>117.06269999999999</v>
      </c>
      <c r="H650" s="2">
        <v>0</v>
      </c>
      <c r="I650" s="2">
        <v>38.954999999999998</v>
      </c>
    </row>
    <row r="651" spans="1:9" x14ac:dyDescent="0.25">
      <c r="B651">
        <v>8</v>
      </c>
      <c r="C651" s="6">
        <v>45505</v>
      </c>
      <c r="D651" s="1">
        <v>16.736470967741937</v>
      </c>
      <c r="E651" s="1">
        <v>15.575750645161289</v>
      </c>
      <c r="F651" s="2">
        <v>58.2423</v>
      </c>
      <c r="G651" s="2">
        <v>70.393500000000003</v>
      </c>
      <c r="H651" s="2">
        <v>0.74796600000000002</v>
      </c>
      <c r="I651" s="2">
        <v>5.3451899999999997</v>
      </c>
    </row>
    <row r="652" spans="1:9" x14ac:dyDescent="0.25">
      <c r="B652">
        <v>9</v>
      </c>
      <c r="C652" s="6">
        <v>45536</v>
      </c>
      <c r="D652" s="1">
        <v>16.308980000000002</v>
      </c>
      <c r="E652" s="1">
        <v>15.803656666666663</v>
      </c>
      <c r="F652" s="2">
        <v>29.695349999999998</v>
      </c>
      <c r="G652" s="2">
        <v>47.849699999999999</v>
      </c>
      <c r="H652" s="2">
        <v>0.45627000000000001</v>
      </c>
      <c r="I652" s="2">
        <v>0</v>
      </c>
    </row>
    <row r="653" spans="1:9" x14ac:dyDescent="0.25">
      <c r="B653">
        <v>10</v>
      </c>
      <c r="C653" s="6">
        <v>45566</v>
      </c>
      <c r="D653" s="1">
        <v>7.9779767741935474</v>
      </c>
      <c r="E653" s="1">
        <v>7.2008125806451613</v>
      </c>
      <c r="F653" s="2">
        <v>27.534749999999999</v>
      </c>
      <c r="G653" s="2">
        <v>44.814900000000002</v>
      </c>
      <c r="H653" s="2">
        <v>0.62285100000000004</v>
      </c>
      <c r="I653" s="2">
        <v>16.765590000000003</v>
      </c>
    </row>
    <row r="654" spans="1:9" x14ac:dyDescent="0.25">
      <c r="B654">
        <v>11</v>
      </c>
      <c r="C654" s="6">
        <v>45597</v>
      </c>
      <c r="D654" s="1">
        <v>6.9311373333333304</v>
      </c>
      <c r="E654" s="1">
        <v>7.2593999999999994</v>
      </c>
      <c r="F654" s="2">
        <v>106.422</v>
      </c>
      <c r="G654" s="2">
        <v>138.084</v>
      </c>
      <c r="H654" s="2">
        <v>47.062200000000004</v>
      </c>
      <c r="I654" s="2">
        <v>129.36660000000001</v>
      </c>
    </row>
    <row r="655" spans="1:9" x14ac:dyDescent="0.25">
      <c r="B655">
        <v>12</v>
      </c>
      <c r="C655" s="6">
        <v>45627</v>
      </c>
      <c r="D655" s="1">
        <v>-0.7474272258064516</v>
      </c>
      <c r="E655" s="1">
        <v>-1.3812340967741934</v>
      </c>
      <c r="F655" s="2">
        <v>21.1419</v>
      </c>
      <c r="G655" s="2">
        <v>62.460599999999999</v>
      </c>
      <c r="H655" s="2">
        <v>14.589300000000001</v>
      </c>
      <c r="I655" s="2">
        <v>52.702199999999998</v>
      </c>
    </row>
    <row r="656" spans="1:9" x14ac:dyDescent="0.25">
      <c r="A656">
        <v>2025</v>
      </c>
      <c r="B656">
        <v>1</v>
      </c>
      <c r="C656" s="6">
        <v>45658</v>
      </c>
      <c r="D656" s="1">
        <v>-1.8676387096773703E-2</v>
      </c>
      <c r="E656" s="1">
        <v>6.159680645161298E-2</v>
      </c>
      <c r="F656" s="2">
        <v>50.303100000000001</v>
      </c>
      <c r="G656" s="2">
        <v>44.637</v>
      </c>
      <c r="H656" s="2">
        <v>47.796600000000005</v>
      </c>
      <c r="I656" s="2">
        <v>50.933100000000003</v>
      </c>
    </row>
    <row r="657" spans="1:9" x14ac:dyDescent="0.25">
      <c r="B657">
        <v>2</v>
      </c>
      <c r="C657" s="6">
        <v>45689</v>
      </c>
      <c r="D657" s="1">
        <v>2.7566135357142865</v>
      </c>
      <c r="E657" s="1">
        <v>3.1982196428571439</v>
      </c>
      <c r="F657" s="2">
        <v>89.414100000000005</v>
      </c>
      <c r="G657" s="2">
        <v>152.8236</v>
      </c>
      <c r="H657" s="2">
        <v>81.366599999999991</v>
      </c>
      <c r="I657" s="2">
        <v>156.57210000000001</v>
      </c>
    </row>
    <row r="658" spans="1:9" x14ac:dyDescent="0.25">
      <c r="B658">
        <v>3</v>
      </c>
      <c r="C658" s="6">
        <v>45717</v>
      </c>
      <c r="D658" s="1">
        <v>5.2698925806451609</v>
      </c>
      <c r="E658" s="1">
        <v>5.2695812903225798</v>
      </c>
      <c r="F658" s="2">
        <v>74.966999999999999</v>
      </c>
      <c r="G658" s="2">
        <v>76.652699999999996</v>
      </c>
      <c r="H658" s="2">
        <v>63.348000000000006</v>
      </c>
      <c r="I658" s="2">
        <v>74.267099999999999</v>
      </c>
    </row>
    <row r="659" spans="1:9" x14ac:dyDescent="0.25">
      <c r="B659">
        <v>4</v>
      </c>
      <c r="C659" s="6">
        <v>45748</v>
      </c>
      <c r="D659" s="1">
        <v>8.0755159999999986</v>
      </c>
      <c r="E659" s="1">
        <v>8.1679793333333333</v>
      </c>
      <c r="F659" s="2">
        <v>18.01407</v>
      </c>
      <c r="G659" s="2">
        <v>14.48352</v>
      </c>
      <c r="H659" s="2">
        <v>1.1370870000000002</v>
      </c>
      <c r="I659" s="2">
        <v>5.9481599999999997</v>
      </c>
    </row>
    <row r="660" spans="1:9" x14ac:dyDescent="0.25">
      <c r="B660">
        <v>5</v>
      </c>
      <c r="C660" s="6">
        <v>45778</v>
      </c>
      <c r="D660" s="1">
        <v>12.535269677419356</v>
      </c>
      <c r="E660" s="1">
        <v>12.028174838709678</v>
      </c>
      <c r="F660" s="2">
        <v>94.517699999999991</v>
      </c>
      <c r="G660" s="2">
        <v>86.830200000000005</v>
      </c>
      <c r="H660" s="2">
        <v>25.828410000000002</v>
      </c>
      <c r="I660" s="2">
        <v>5.2359299999999998</v>
      </c>
    </row>
    <row r="661" spans="1:9" x14ac:dyDescent="0.25">
      <c r="B661">
        <v>6</v>
      </c>
      <c r="C661" s="6">
        <v>45809</v>
      </c>
      <c r="D661" s="1">
        <v>16.626006666666669</v>
      </c>
      <c r="E661" s="1">
        <v>15.70781</v>
      </c>
      <c r="F661" s="2">
        <v>51.628500000000003</v>
      </c>
      <c r="G661" s="2">
        <v>49.331400000000002</v>
      </c>
      <c r="H661" s="2">
        <v>3.7576200000000002</v>
      </c>
      <c r="I661" s="2">
        <v>0</v>
      </c>
    </row>
    <row r="662" spans="1:9" x14ac:dyDescent="0.25">
      <c r="B662">
        <v>7</v>
      </c>
      <c r="C662" s="6">
        <v>45839</v>
      </c>
      <c r="D662" s="1">
        <v>18.676916129032257</v>
      </c>
      <c r="E662" s="1">
        <v>17.330400000000004</v>
      </c>
      <c r="F662" s="2">
        <v>50.791200000000003</v>
      </c>
      <c r="G662" s="2">
        <v>56.817599999999999</v>
      </c>
      <c r="H662" s="2">
        <v>0</v>
      </c>
      <c r="I662" s="2">
        <v>0</v>
      </c>
    </row>
    <row r="663" spans="1:9" x14ac:dyDescent="0.25">
      <c r="B663">
        <v>8</v>
      </c>
      <c r="C663" s="6">
        <v>45870</v>
      </c>
      <c r="D663" s="1">
        <v>16.92171290322581</v>
      </c>
      <c r="E663" s="1">
        <v>16.205212903225803</v>
      </c>
      <c r="F663" s="2">
        <v>44.1798</v>
      </c>
      <c r="G663" s="2">
        <v>97.494600000000005</v>
      </c>
      <c r="H663" s="2">
        <v>0.2940546</v>
      </c>
      <c r="I663" s="2">
        <v>0</v>
      </c>
    </row>
    <row r="664" spans="1:9" x14ac:dyDescent="0.25">
      <c r="B664">
        <v>9</v>
      </c>
      <c r="C664" s="6">
        <v>45901</v>
      </c>
      <c r="D664" s="1">
        <v>13.567251333333333</v>
      </c>
      <c r="E664" s="1">
        <v>13.141490666666668</v>
      </c>
      <c r="F664" s="2">
        <v>145.42949999999999</v>
      </c>
      <c r="G664" s="2">
        <v>109.44119999999999</v>
      </c>
      <c r="H664" s="2">
        <v>2.578878</v>
      </c>
      <c r="I664" s="2">
        <v>22.125540000000001</v>
      </c>
    </row>
    <row r="665" spans="1:9" x14ac:dyDescent="0.25">
      <c r="B665">
        <v>10</v>
      </c>
      <c r="C665" s="6">
        <v>45931</v>
      </c>
      <c r="D665" s="1">
        <v>8.4674683870967744</v>
      </c>
      <c r="E665" s="1">
        <v>8.5429964516129058</v>
      </c>
      <c r="F665" s="2">
        <v>47.499299999999998</v>
      </c>
      <c r="G665" s="2">
        <v>26.835569999999997</v>
      </c>
      <c r="H665" s="2">
        <v>17.74221</v>
      </c>
      <c r="I665" s="2">
        <v>2.4970050000000001</v>
      </c>
    </row>
    <row r="666" spans="1:9" x14ac:dyDescent="0.25">
      <c r="B666">
        <v>11</v>
      </c>
      <c r="C666" s="6">
        <v>45962</v>
      </c>
      <c r="D666" s="1">
        <v>7.1317396666666655</v>
      </c>
      <c r="E666" s="1">
        <v>7.3153866666666678</v>
      </c>
      <c r="F666" s="2">
        <v>36.999600000000001</v>
      </c>
      <c r="G666" s="2">
        <v>82.938599999999994</v>
      </c>
      <c r="H666" s="2">
        <v>26.009340000000002</v>
      </c>
      <c r="I666" s="2">
        <v>60.692999999999998</v>
      </c>
    </row>
    <row r="667" spans="1:9" x14ac:dyDescent="0.25">
      <c r="B667">
        <v>12</v>
      </c>
      <c r="C667" s="6">
        <v>45992</v>
      </c>
      <c r="D667" s="1">
        <v>3.9425579677419358</v>
      </c>
      <c r="E667" s="1">
        <v>4.2204776451612904</v>
      </c>
      <c r="F667" s="2">
        <v>73.082999999999998</v>
      </c>
      <c r="G667" s="2">
        <v>118.9581</v>
      </c>
      <c r="H667" s="2">
        <v>64.058099999999996</v>
      </c>
      <c r="I667" s="2">
        <v>111.4965</v>
      </c>
    </row>
    <row r="668" spans="1:9" x14ac:dyDescent="0.25">
      <c r="A668">
        <v>2026</v>
      </c>
      <c r="B668">
        <v>1</v>
      </c>
      <c r="C668" s="6">
        <v>46023</v>
      </c>
      <c r="D668" s="1">
        <v>3.6013362903225805</v>
      </c>
      <c r="E668" s="1">
        <v>4.1897520967741926</v>
      </c>
      <c r="F668" s="2">
        <v>103.94670000000001</v>
      </c>
      <c r="G668" s="2">
        <v>174.36599999999999</v>
      </c>
      <c r="H668" s="2">
        <v>105.4248</v>
      </c>
      <c r="I668" s="2">
        <v>174.00390000000002</v>
      </c>
    </row>
    <row r="669" spans="1:9" x14ac:dyDescent="0.25">
      <c r="B669">
        <v>2</v>
      </c>
      <c r="C669" s="6">
        <v>46054</v>
      </c>
      <c r="D669" s="1">
        <v>-2.6645669285714284</v>
      </c>
      <c r="E669" s="1">
        <v>-2.0646459285714291</v>
      </c>
      <c r="F669" s="2">
        <v>62.232900000000001</v>
      </c>
      <c r="G669" s="2">
        <v>89.16749999999999</v>
      </c>
      <c r="H669" s="2">
        <v>94.592100000000002</v>
      </c>
      <c r="I669" s="2">
        <v>84.783000000000001</v>
      </c>
    </row>
    <row r="670" spans="1:9" x14ac:dyDescent="0.25">
      <c r="B670">
        <v>3</v>
      </c>
      <c r="C670" s="6">
        <v>46082</v>
      </c>
      <c r="D670" s="1">
        <v>2.6611682741935483</v>
      </c>
      <c r="E670" s="1">
        <v>3.0137383225806462</v>
      </c>
      <c r="F670" s="2">
        <v>112.2852</v>
      </c>
      <c r="G670" s="2">
        <v>95.5749</v>
      </c>
      <c r="H670" s="2">
        <v>105.5889</v>
      </c>
      <c r="I670" s="2">
        <v>140.643</v>
      </c>
    </row>
    <row r="671" spans="1:9" x14ac:dyDescent="0.25">
      <c r="B671">
        <v>4</v>
      </c>
      <c r="C671" s="6">
        <v>46113</v>
      </c>
      <c r="D671" s="1">
        <v>11.020103000000002</v>
      </c>
      <c r="E671" s="1">
        <v>10.684717666666668</v>
      </c>
      <c r="F671" s="2">
        <v>49.110300000000002</v>
      </c>
      <c r="G671" s="2">
        <v>68.664599999999993</v>
      </c>
      <c r="H671" s="2">
        <v>37.554000000000002</v>
      </c>
      <c r="I671" s="2">
        <v>32.375099999999996</v>
      </c>
    </row>
    <row r="672" spans="1:9" x14ac:dyDescent="0.25">
      <c r="B672">
        <v>5</v>
      </c>
      <c r="C672" s="6">
        <v>46143</v>
      </c>
      <c r="D672" s="1">
        <v>11.440760000000001</v>
      </c>
      <c r="E672" s="1">
        <v>11.162125161290321</v>
      </c>
      <c r="F672" s="2">
        <v>8.421149999999999</v>
      </c>
      <c r="G672" s="2">
        <v>6.9115799999999998</v>
      </c>
      <c r="H672" s="2">
        <v>0.22808310000000001</v>
      </c>
      <c r="I672" s="2">
        <v>0</v>
      </c>
    </row>
    <row r="673" spans="1:9" x14ac:dyDescent="0.25">
      <c r="B673">
        <v>6</v>
      </c>
      <c r="C673" s="6">
        <v>46174</v>
      </c>
      <c r="D673" s="1">
        <v>17.072500000000002</v>
      </c>
      <c r="E673" s="1">
        <v>16.327016666666665</v>
      </c>
      <c r="F673" s="2">
        <v>38.092799999999997</v>
      </c>
      <c r="G673" s="2">
        <v>58.795500000000004</v>
      </c>
      <c r="H673" s="2">
        <v>2.8262639999999997</v>
      </c>
      <c r="I673" s="2">
        <v>0</v>
      </c>
    </row>
    <row r="674" spans="1:9" x14ac:dyDescent="0.25">
      <c r="B674">
        <v>7</v>
      </c>
      <c r="C674" s="6">
        <v>46204</v>
      </c>
      <c r="D674" s="1">
        <v>18.973141935483866</v>
      </c>
      <c r="E674" s="1">
        <v>17.555977419354839</v>
      </c>
      <c r="F674" s="2">
        <v>29.240639999999999</v>
      </c>
      <c r="G674" s="2">
        <v>37.749299999999998</v>
      </c>
      <c r="H674" s="2">
        <v>0</v>
      </c>
      <c r="I674" s="2">
        <v>0</v>
      </c>
    </row>
    <row r="675" spans="1:9" x14ac:dyDescent="0.25">
      <c r="B675">
        <v>8</v>
      </c>
      <c r="C675" s="6">
        <v>46235</v>
      </c>
      <c r="D675" s="1">
        <v>20.3149870967742</v>
      </c>
      <c r="E675" s="1">
        <v>19.987535483870968</v>
      </c>
      <c r="F675" s="2">
        <v>11.134319999999999</v>
      </c>
      <c r="G675" s="2">
        <v>24.281189999999999</v>
      </c>
      <c r="H675" s="2">
        <v>0</v>
      </c>
      <c r="I675" s="2">
        <v>0</v>
      </c>
    </row>
    <row r="676" spans="1:9" x14ac:dyDescent="0.25">
      <c r="B676">
        <v>9</v>
      </c>
      <c r="C676" s="6">
        <v>46266</v>
      </c>
      <c r="D676" s="1">
        <v>15.983100333333335</v>
      </c>
      <c r="E676" s="1">
        <v>14.685312666666668</v>
      </c>
      <c r="F676" s="2">
        <v>41.404800000000002</v>
      </c>
      <c r="G676" s="2">
        <v>39.888300000000001</v>
      </c>
      <c r="H676" s="2">
        <v>0.1769067</v>
      </c>
      <c r="I676" s="2">
        <v>0</v>
      </c>
    </row>
    <row r="677" spans="1:9" x14ac:dyDescent="0.25">
      <c r="B677">
        <v>10</v>
      </c>
      <c r="C677" s="6">
        <v>46296</v>
      </c>
      <c r="D677" s="1">
        <v>6.8809629354838719</v>
      </c>
      <c r="E677" s="1">
        <v>6.524020516129033</v>
      </c>
      <c r="F677" s="2">
        <v>176.8185</v>
      </c>
      <c r="G677" s="2">
        <v>233.37569999999999</v>
      </c>
      <c r="H677" s="2">
        <v>83.204400000000007</v>
      </c>
      <c r="I677" s="2">
        <v>132.65610000000001</v>
      </c>
    </row>
    <row r="678" spans="1:9" x14ac:dyDescent="0.25">
      <c r="B678">
        <v>11</v>
      </c>
      <c r="C678" s="6">
        <v>46327</v>
      </c>
      <c r="D678" s="1">
        <v>7.8460133333333353</v>
      </c>
      <c r="E678" s="1">
        <v>7.9289723333333333</v>
      </c>
      <c r="F678" s="2">
        <v>92.756699999999995</v>
      </c>
      <c r="G678" s="2">
        <v>126.492</v>
      </c>
      <c r="H678" s="2">
        <v>74.321100000000001</v>
      </c>
      <c r="I678" s="2">
        <v>116.49719999999999</v>
      </c>
    </row>
    <row r="679" spans="1:9" x14ac:dyDescent="0.25">
      <c r="B679">
        <v>12</v>
      </c>
      <c r="C679" s="6">
        <v>46357</v>
      </c>
      <c r="D679" s="1">
        <v>3.8285612258064514</v>
      </c>
      <c r="E679" s="1">
        <v>3.5370279354838705</v>
      </c>
      <c r="F679" s="2">
        <v>40.229399999999998</v>
      </c>
      <c r="G679" s="2">
        <v>68.424899999999994</v>
      </c>
      <c r="H679" s="2">
        <v>27.494969999999999</v>
      </c>
      <c r="I679" s="2">
        <v>55.851300000000002</v>
      </c>
    </row>
    <row r="680" spans="1:9" x14ac:dyDescent="0.25">
      <c r="A680">
        <v>2027</v>
      </c>
      <c r="B680">
        <v>1</v>
      </c>
      <c r="C680" s="6">
        <v>46388</v>
      </c>
      <c r="D680" s="1">
        <v>1.8364811387096771</v>
      </c>
      <c r="E680" s="1">
        <v>2.0429839354838712</v>
      </c>
      <c r="F680" s="2">
        <v>63.595500000000001</v>
      </c>
      <c r="G680" s="2">
        <v>82.45859999999999</v>
      </c>
      <c r="H680" s="2">
        <v>59.8005</v>
      </c>
      <c r="I680" s="2">
        <v>78.131099999999989</v>
      </c>
    </row>
    <row r="681" spans="1:9" x14ac:dyDescent="0.25">
      <c r="B681">
        <v>2</v>
      </c>
      <c r="C681" s="6">
        <v>46419</v>
      </c>
      <c r="D681" s="1">
        <v>3.524700392857143</v>
      </c>
      <c r="E681" s="1">
        <v>3.8186339642857132</v>
      </c>
      <c r="F681" s="2">
        <v>42.641100000000002</v>
      </c>
      <c r="G681" s="2">
        <v>61.524899999999995</v>
      </c>
      <c r="H681" s="2">
        <v>33.386099999999999</v>
      </c>
      <c r="I681" s="2">
        <v>62.825999999999993</v>
      </c>
    </row>
    <row r="682" spans="1:9" x14ac:dyDescent="0.25">
      <c r="B682">
        <v>3</v>
      </c>
      <c r="C682" s="6">
        <v>46447</v>
      </c>
      <c r="D682" s="1">
        <v>5.9600751612903213</v>
      </c>
      <c r="E682" s="1">
        <v>5.8947054838709683</v>
      </c>
      <c r="F682" s="2">
        <v>53.618099999999998</v>
      </c>
      <c r="G682" s="2">
        <v>65.574600000000004</v>
      </c>
      <c r="H682" s="2">
        <v>32.241300000000003</v>
      </c>
      <c r="I682" s="2">
        <v>67.560599999999994</v>
      </c>
    </row>
    <row r="683" spans="1:9" x14ac:dyDescent="0.25">
      <c r="B683">
        <v>4</v>
      </c>
      <c r="C683" s="6">
        <v>46478</v>
      </c>
      <c r="D683" s="1">
        <v>10.000835333333335</v>
      </c>
      <c r="E683" s="1">
        <v>9.9477700000000002</v>
      </c>
      <c r="F683" s="2">
        <v>82.214100000000002</v>
      </c>
      <c r="G683" s="2">
        <v>108.6795</v>
      </c>
      <c r="H683" s="2">
        <v>41.371500000000005</v>
      </c>
      <c r="I683" s="2">
        <v>105.76439999999999</v>
      </c>
    </row>
    <row r="684" spans="1:9" x14ac:dyDescent="0.25">
      <c r="B684">
        <v>5</v>
      </c>
      <c r="C684" s="6">
        <v>46508</v>
      </c>
      <c r="D684" s="1">
        <v>13.103109677419353</v>
      </c>
      <c r="E684" s="1">
        <v>12.807525806451615</v>
      </c>
      <c r="F684" s="2">
        <v>37.854900000000001</v>
      </c>
      <c r="G684" s="2">
        <v>29.974890000000002</v>
      </c>
      <c r="H684" s="2">
        <v>11.11767</v>
      </c>
      <c r="I684" s="2">
        <v>0</v>
      </c>
    </row>
    <row r="685" spans="1:9" x14ac:dyDescent="0.25">
      <c r="B685">
        <v>6</v>
      </c>
      <c r="C685" s="6">
        <v>46539</v>
      </c>
      <c r="D685" s="1">
        <v>13.484393333333335</v>
      </c>
      <c r="E685" s="1">
        <v>13.31677366666667</v>
      </c>
      <c r="F685" s="2">
        <v>107.17739999999999</v>
      </c>
      <c r="G685" s="2">
        <v>84.065399999999997</v>
      </c>
      <c r="H685" s="2">
        <v>20.713709999999999</v>
      </c>
      <c r="I685" s="2">
        <v>0</v>
      </c>
    </row>
    <row r="686" spans="1:9" x14ac:dyDescent="0.25">
      <c r="B686">
        <v>7</v>
      </c>
      <c r="C686" s="6">
        <v>46569</v>
      </c>
      <c r="D686" s="1">
        <v>15.850670967741936</v>
      </c>
      <c r="E686" s="1">
        <v>15.130570967741939</v>
      </c>
      <c r="F686" s="2">
        <v>52.971299999999999</v>
      </c>
      <c r="G686" s="2">
        <v>95.420699999999997</v>
      </c>
      <c r="H686" s="2">
        <v>0.59470500000000004</v>
      </c>
      <c r="I686" s="2">
        <v>0</v>
      </c>
    </row>
    <row r="687" spans="1:9" x14ac:dyDescent="0.25">
      <c r="B687">
        <v>8</v>
      </c>
      <c r="C687" s="6">
        <v>46600</v>
      </c>
      <c r="D687" s="1">
        <v>18.115496774193545</v>
      </c>
      <c r="E687" s="1">
        <v>17.357438709677425</v>
      </c>
      <c r="F687" s="2">
        <v>77.971199999999996</v>
      </c>
      <c r="G687" s="2">
        <v>79.334999999999994</v>
      </c>
      <c r="H687" s="2">
        <v>0.25766670000000003</v>
      </c>
      <c r="I687" s="2">
        <v>0</v>
      </c>
    </row>
    <row r="688" spans="1:9" x14ac:dyDescent="0.25">
      <c r="B688">
        <v>9</v>
      </c>
      <c r="C688" s="6">
        <v>46631</v>
      </c>
      <c r="D688" s="1">
        <v>14.914616666666669</v>
      </c>
      <c r="E688" s="1">
        <v>14.539336666666667</v>
      </c>
      <c r="F688" s="2">
        <v>80.930099999999996</v>
      </c>
      <c r="G688" s="2">
        <v>93.620999999999995</v>
      </c>
      <c r="H688" s="2">
        <v>1.3160820000000002</v>
      </c>
      <c r="I688" s="2">
        <v>0</v>
      </c>
    </row>
    <row r="689" spans="1:9" x14ac:dyDescent="0.25">
      <c r="B689">
        <v>10</v>
      </c>
      <c r="C689" s="6">
        <v>46661</v>
      </c>
      <c r="D689" s="1">
        <v>11.748346774193552</v>
      </c>
      <c r="E689" s="1">
        <v>11.519450967741935</v>
      </c>
      <c r="F689" s="2">
        <v>34.7958</v>
      </c>
      <c r="G689" s="2">
        <v>37.685699999999997</v>
      </c>
      <c r="H689" s="2">
        <v>0.34510799999999997</v>
      </c>
      <c r="I689" s="2">
        <v>8.8112700000000004</v>
      </c>
    </row>
    <row r="690" spans="1:9" x14ac:dyDescent="0.25">
      <c r="B690">
        <v>11</v>
      </c>
      <c r="C690" s="6">
        <v>46692</v>
      </c>
      <c r="D690" s="1">
        <v>7.6630686666666668</v>
      </c>
      <c r="E690" s="1">
        <v>7.7468903333333321</v>
      </c>
      <c r="F690" s="2">
        <v>114.3459</v>
      </c>
      <c r="G690" s="2">
        <v>82.766400000000004</v>
      </c>
      <c r="H690" s="2">
        <v>41.564099999999996</v>
      </c>
      <c r="I690" s="2">
        <v>51.761099999999999</v>
      </c>
    </row>
    <row r="691" spans="1:9" x14ac:dyDescent="0.25">
      <c r="B691">
        <v>12</v>
      </c>
      <c r="C691" s="6">
        <v>46722</v>
      </c>
      <c r="D691" s="1">
        <v>1.5260588064516134</v>
      </c>
      <c r="E691" s="1">
        <v>0.54553431290322574</v>
      </c>
      <c r="F691" s="2">
        <v>84.71520000000001</v>
      </c>
      <c r="G691" s="2">
        <v>215.7312</v>
      </c>
      <c r="H691" s="2">
        <v>72.665400000000005</v>
      </c>
      <c r="I691" s="2">
        <v>209.41200000000001</v>
      </c>
    </row>
    <row r="692" spans="1:9" x14ac:dyDescent="0.25">
      <c r="A692">
        <v>2028</v>
      </c>
      <c r="B692">
        <v>1</v>
      </c>
      <c r="C692" s="6">
        <v>46753</v>
      </c>
      <c r="D692" s="1">
        <v>1.2938849677419357</v>
      </c>
      <c r="E692" s="1">
        <v>1.714450483870968</v>
      </c>
      <c r="F692" s="2">
        <v>58.897800000000004</v>
      </c>
      <c r="G692" s="2">
        <v>65.906700000000001</v>
      </c>
      <c r="H692" s="2">
        <v>53.968199999999996</v>
      </c>
      <c r="I692" s="2">
        <v>58.226399999999998</v>
      </c>
    </row>
    <row r="693" spans="1:9" x14ac:dyDescent="0.25">
      <c r="B693">
        <v>2</v>
      </c>
      <c r="C693" s="6">
        <v>46784</v>
      </c>
      <c r="D693" s="1">
        <v>1.9773352103448278</v>
      </c>
      <c r="E693" s="1">
        <v>2.226794310344828</v>
      </c>
      <c r="F693" s="2">
        <v>69.64200000000001</v>
      </c>
      <c r="G693" s="2">
        <v>104.8395</v>
      </c>
      <c r="H693" s="2">
        <v>58.111499999999999</v>
      </c>
      <c r="I693" s="2">
        <v>96.015000000000001</v>
      </c>
    </row>
    <row r="694" spans="1:9" x14ac:dyDescent="0.25">
      <c r="B694">
        <v>3</v>
      </c>
      <c r="C694" s="6">
        <v>46813</v>
      </c>
      <c r="D694" s="1">
        <v>3.7226187096774197</v>
      </c>
      <c r="E694" s="1">
        <v>4.0392696774193553</v>
      </c>
      <c r="F694" s="2">
        <v>42.084600000000002</v>
      </c>
      <c r="G694" s="2">
        <v>87.454800000000006</v>
      </c>
      <c r="H694" s="2">
        <v>43.052100000000003</v>
      </c>
      <c r="I694" s="2">
        <v>98.696100000000001</v>
      </c>
    </row>
    <row r="695" spans="1:9" x14ac:dyDescent="0.25">
      <c r="B695">
        <v>4</v>
      </c>
      <c r="C695" s="6">
        <v>46844</v>
      </c>
      <c r="D695" s="1">
        <v>7.9207730000000014</v>
      </c>
      <c r="E695" s="1">
        <v>7.5775053333333346</v>
      </c>
      <c r="F695" s="2">
        <v>46.534199999999998</v>
      </c>
      <c r="G695" s="2">
        <v>85.473600000000005</v>
      </c>
      <c r="H695" s="2">
        <v>14.12922</v>
      </c>
      <c r="I695" s="2">
        <v>87.777299999999997</v>
      </c>
    </row>
    <row r="696" spans="1:9" x14ac:dyDescent="0.25">
      <c r="B696">
        <v>5</v>
      </c>
      <c r="C696" s="6">
        <v>46874</v>
      </c>
      <c r="D696" s="1">
        <v>11.585679354838714</v>
      </c>
      <c r="E696" s="1">
        <v>10.987055483870968</v>
      </c>
      <c r="F696" s="2">
        <v>142.4751</v>
      </c>
      <c r="G696" s="2">
        <v>134.28960000000001</v>
      </c>
      <c r="H696" s="2">
        <v>31.106369999999998</v>
      </c>
      <c r="I696" s="2">
        <v>19.013420999999997</v>
      </c>
    </row>
    <row r="697" spans="1:9" x14ac:dyDescent="0.25">
      <c r="B697">
        <v>6</v>
      </c>
      <c r="C697" s="6">
        <v>46905</v>
      </c>
      <c r="D697" s="1">
        <v>15.834480000000001</v>
      </c>
      <c r="E697" s="1">
        <v>15.382100000000003</v>
      </c>
      <c r="F697" s="2">
        <v>46.555799999999998</v>
      </c>
      <c r="G697" s="2">
        <v>58.845300000000002</v>
      </c>
      <c r="H697" s="2">
        <v>0.58697099999999991</v>
      </c>
      <c r="I697" s="2">
        <v>0</v>
      </c>
    </row>
    <row r="698" spans="1:9" x14ac:dyDescent="0.25">
      <c r="B698">
        <v>7</v>
      </c>
      <c r="C698" s="6">
        <v>46935</v>
      </c>
      <c r="D698" s="1">
        <v>18.964535483870968</v>
      </c>
      <c r="E698" s="1">
        <v>17.440377419354835</v>
      </c>
      <c r="F698" s="2">
        <v>84.121200000000002</v>
      </c>
      <c r="G698" s="2">
        <v>159.0453</v>
      </c>
      <c r="H698" s="2">
        <v>0.51416399999999995</v>
      </c>
      <c r="I698" s="2">
        <v>5.9868899999999998</v>
      </c>
    </row>
    <row r="699" spans="1:9" x14ac:dyDescent="0.25">
      <c r="B699">
        <v>8</v>
      </c>
      <c r="C699" s="6">
        <v>46966</v>
      </c>
      <c r="D699" s="1">
        <v>17.111051612903225</v>
      </c>
      <c r="E699" s="1">
        <v>16.230206451612904</v>
      </c>
      <c r="F699" s="2">
        <v>135.65819999999999</v>
      </c>
      <c r="G699" s="2">
        <v>201.6045</v>
      </c>
      <c r="H699" s="2">
        <v>2.4175800000000001</v>
      </c>
      <c r="I699" s="2">
        <v>143.56169999999997</v>
      </c>
    </row>
    <row r="700" spans="1:9" x14ac:dyDescent="0.25">
      <c r="B700">
        <v>9</v>
      </c>
      <c r="C700" s="6">
        <v>46997</v>
      </c>
      <c r="D700" s="1">
        <v>14.992210000000002</v>
      </c>
      <c r="E700" s="1">
        <v>14.173715666666665</v>
      </c>
      <c r="F700" s="2">
        <v>106.48769999999999</v>
      </c>
      <c r="G700" s="2">
        <v>132.4941</v>
      </c>
      <c r="H700" s="2">
        <v>3.69747</v>
      </c>
      <c r="I700" s="2">
        <v>74.960999999999999</v>
      </c>
    </row>
    <row r="701" spans="1:9" x14ac:dyDescent="0.25">
      <c r="B701">
        <v>10</v>
      </c>
      <c r="C701" s="6">
        <v>47027</v>
      </c>
      <c r="D701" s="1">
        <v>10.20814451612903</v>
      </c>
      <c r="E701" s="1">
        <v>10.230400967741938</v>
      </c>
      <c r="F701" s="2">
        <v>39.576599999999999</v>
      </c>
      <c r="G701" s="2">
        <v>32.364599999999996</v>
      </c>
      <c r="H701" s="2">
        <v>35.794200000000004</v>
      </c>
      <c r="I701" s="2">
        <v>4.2841199999999997</v>
      </c>
    </row>
    <row r="702" spans="1:9" x14ac:dyDescent="0.25">
      <c r="B702">
        <v>11</v>
      </c>
      <c r="C702" s="6">
        <v>47058</v>
      </c>
      <c r="D702" s="1">
        <v>8.1389883333333337</v>
      </c>
      <c r="E702" s="1">
        <v>8.6562055333333312</v>
      </c>
      <c r="F702" s="2">
        <v>59.9193</v>
      </c>
      <c r="G702" s="2">
        <v>136.02809999999999</v>
      </c>
      <c r="H702" s="2">
        <v>39.767700000000005</v>
      </c>
      <c r="I702" s="2">
        <v>125.8848</v>
      </c>
    </row>
    <row r="703" spans="1:9" x14ac:dyDescent="0.25">
      <c r="B703">
        <v>12</v>
      </c>
      <c r="C703" s="6">
        <v>47088</v>
      </c>
      <c r="D703" s="1">
        <v>1.5044954193548388</v>
      </c>
      <c r="E703" s="1">
        <v>0.86061246774193534</v>
      </c>
      <c r="F703" s="2">
        <v>48.315599999999996</v>
      </c>
      <c r="G703" s="2">
        <v>56.867999999999995</v>
      </c>
      <c r="H703" s="2">
        <v>42.775799999999997</v>
      </c>
      <c r="I703" s="2">
        <v>51.7575</v>
      </c>
    </row>
    <row r="704" spans="1:9" x14ac:dyDescent="0.25">
      <c r="A704">
        <v>2029</v>
      </c>
      <c r="B704">
        <v>1</v>
      </c>
      <c r="C704" s="6">
        <v>47119</v>
      </c>
      <c r="D704" s="1">
        <v>2.0080595161290327</v>
      </c>
      <c r="E704" s="1">
        <v>2.0137540645161289</v>
      </c>
      <c r="F704" s="2">
        <v>60.422099999999993</v>
      </c>
      <c r="G704" s="2">
        <v>71.522999999999996</v>
      </c>
      <c r="H704" s="2">
        <v>55.974900000000005</v>
      </c>
      <c r="I704" s="2">
        <v>71.9619</v>
      </c>
    </row>
    <row r="705" spans="1:9" x14ac:dyDescent="0.25">
      <c r="B705">
        <v>2</v>
      </c>
      <c r="C705" s="6">
        <v>47150</v>
      </c>
      <c r="D705" s="1">
        <v>3.3447327499999995</v>
      </c>
      <c r="E705" s="1">
        <v>3.8253479642857147</v>
      </c>
      <c r="F705" s="2">
        <v>79.770299999999992</v>
      </c>
      <c r="G705" s="2">
        <v>139.70159999999998</v>
      </c>
      <c r="H705" s="2">
        <v>69.8673</v>
      </c>
      <c r="I705" s="2">
        <v>144.2097</v>
      </c>
    </row>
    <row r="706" spans="1:9" x14ac:dyDescent="0.25">
      <c r="B706">
        <v>3</v>
      </c>
      <c r="C706" s="6">
        <v>47178</v>
      </c>
      <c r="D706" s="1">
        <v>3.1905795483870967</v>
      </c>
      <c r="E706" s="1">
        <v>3.6618836451612906</v>
      </c>
      <c r="F706" s="2">
        <v>46.543800000000005</v>
      </c>
      <c r="G706" s="2">
        <v>59.123399999999997</v>
      </c>
      <c r="H706" s="2">
        <v>17.35155</v>
      </c>
      <c r="I706" s="2">
        <v>57.724800000000002</v>
      </c>
    </row>
    <row r="707" spans="1:9" x14ac:dyDescent="0.25">
      <c r="B707">
        <v>4</v>
      </c>
      <c r="C707" s="6">
        <v>47209</v>
      </c>
      <c r="D707" s="1">
        <v>7.1895506666666655</v>
      </c>
      <c r="E707" s="1">
        <v>7.1111913333333341</v>
      </c>
      <c r="F707" s="2">
        <v>12.31038</v>
      </c>
      <c r="G707" s="2">
        <v>17.957850000000001</v>
      </c>
      <c r="H707" s="2">
        <v>0.68820300000000001</v>
      </c>
      <c r="I707" s="2">
        <v>7.9046100000000008</v>
      </c>
    </row>
    <row r="708" spans="1:9" x14ac:dyDescent="0.25">
      <c r="B708">
        <v>5</v>
      </c>
      <c r="C708" s="6">
        <v>47239</v>
      </c>
      <c r="D708" s="1">
        <v>10.255604193548386</v>
      </c>
      <c r="E708" s="1">
        <v>9.2656993548387092</v>
      </c>
      <c r="F708" s="2">
        <v>84.806700000000006</v>
      </c>
      <c r="G708" s="2">
        <v>77.85390000000001</v>
      </c>
      <c r="H708" s="2">
        <v>7.2562800000000003</v>
      </c>
      <c r="I708" s="2">
        <v>0</v>
      </c>
    </row>
    <row r="709" spans="1:9" x14ac:dyDescent="0.25">
      <c r="B709">
        <v>6</v>
      </c>
      <c r="C709" s="6">
        <v>47270</v>
      </c>
      <c r="D709" s="1">
        <v>13.066060666666665</v>
      </c>
      <c r="E709" s="1">
        <v>12.208698333333333</v>
      </c>
      <c r="F709" s="2">
        <v>77.788800000000009</v>
      </c>
      <c r="G709" s="2">
        <v>54.437100000000001</v>
      </c>
      <c r="H709" s="2">
        <v>2.3349449999999998</v>
      </c>
      <c r="I709" s="2">
        <v>0</v>
      </c>
    </row>
    <row r="710" spans="1:9" x14ac:dyDescent="0.25">
      <c r="B710">
        <v>7</v>
      </c>
      <c r="C710" s="6">
        <v>47300</v>
      </c>
      <c r="D710" s="1">
        <v>20.889945161290328</v>
      </c>
      <c r="E710" s="1">
        <v>19.826545161290316</v>
      </c>
      <c r="F710" s="2">
        <v>16.351409999999998</v>
      </c>
      <c r="G710" s="2">
        <v>30.066899999999997</v>
      </c>
      <c r="H710" s="2">
        <v>0.16894200000000001</v>
      </c>
      <c r="I710" s="2">
        <v>0</v>
      </c>
    </row>
    <row r="711" spans="1:9" x14ac:dyDescent="0.25">
      <c r="B711">
        <v>8</v>
      </c>
      <c r="C711" s="6">
        <v>47331</v>
      </c>
      <c r="D711" s="1">
        <v>17.314229032258066</v>
      </c>
      <c r="E711" s="1">
        <v>16.284148387096778</v>
      </c>
      <c r="F711" s="2">
        <v>53.377499999999998</v>
      </c>
      <c r="G711" s="2">
        <v>180.6294</v>
      </c>
      <c r="H711" s="2">
        <v>0.59581799999999996</v>
      </c>
      <c r="I711" s="2">
        <v>77.139899999999997</v>
      </c>
    </row>
    <row r="712" spans="1:9" x14ac:dyDescent="0.25">
      <c r="B712">
        <v>9</v>
      </c>
      <c r="C712" s="6">
        <v>47362</v>
      </c>
      <c r="D712" s="1">
        <v>15.344336666666667</v>
      </c>
      <c r="E712" s="1">
        <v>14.909746666666667</v>
      </c>
      <c r="F712" s="2">
        <v>90.834000000000003</v>
      </c>
      <c r="G712" s="2">
        <v>110.3802</v>
      </c>
      <c r="H712" s="2">
        <v>1.0570470000000001</v>
      </c>
      <c r="I712" s="2">
        <v>58.011899999999997</v>
      </c>
    </row>
    <row r="713" spans="1:9" x14ac:dyDescent="0.25">
      <c r="B713">
        <v>10</v>
      </c>
      <c r="C713" s="6">
        <v>47392</v>
      </c>
      <c r="D713" s="1">
        <v>10.997392903225807</v>
      </c>
      <c r="E713" s="1">
        <v>10.997005161290321</v>
      </c>
      <c r="F713" s="2">
        <v>68.564099999999996</v>
      </c>
      <c r="G713" s="2">
        <v>119.691</v>
      </c>
      <c r="H713" s="2">
        <v>6.8394599999999999</v>
      </c>
      <c r="I713" s="2">
        <v>85.361099999999993</v>
      </c>
    </row>
    <row r="714" spans="1:9" x14ac:dyDescent="0.25">
      <c r="B714">
        <v>11</v>
      </c>
      <c r="C714" s="6">
        <v>47423</v>
      </c>
      <c r="D714" s="1">
        <v>8.0590599999999988</v>
      </c>
      <c r="E714" s="1">
        <v>7.9210089999999989</v>
      </c>
      <c r="F714" s="2">
        <v>46.048200000000001</v>
      </c>
      <c r="G714" s="2">
        <v>157.97999999999999</v>
      </c>
      <c r="H714" s="2">
        <v>29.10735</v>
      </c>
      <c r="I714" s="2">
        <v>146.2209</v>
      </c>
    </row>
    <row r="715" spans="1:9" x14ac:dyDescent="0.25">
      <c r="B715">
        <v>12</v>
      </c>
      <c r="C715" s="6">
        <v>47453</v>
      </c>
      <c r="D715" s="1">
        <v>2.9604144290322578</v>
      </c>
      <c r="E715" s="1">
        <v>3.4367810967741939</v>
      </c>
      <c r="F715" s="2">
        <v>45.2241</v>
      </c>
      <c r="G715" s="2">
        <v>75.478200000000001</v>
      </c>
      <c r="H715" s="2">
        <v>39.356700000000004</v>
      </c>
      <c r="I715" s="2">
        <v>66.173699999999997</v>
      </c>
    </row>
    <row r="716" spans="1:9" x14ac:dyDescent="0.25">
      <c r="A716">
        <v>2030</v>
      </c>
      <c r="B716">
        <v>1</v>
      </c>
      <c r="C716" s="6">
        <v>47484</v>
      </c>
      <c r="D716" s="1">
        <v>3.4316087419354839</v>
      </c>
      <c r="E716" s="1">
        <v>4.0321948709677429</v>
      </c>
      <c r="F716" s="2">
        <v>76.120800000000003</v>
      </c>
      <c r="G716" s="2">
        <v>162.77759999999998</v>
      </c>
      <c r="H716" s="2">
        <v>71.3964</v>
      </c>
      <c r="I716" s="2">
        <v>164.13929999999999</v>
      </c>
    </row>
    <row r="717" spans="1:9" x14ac:dyDescent="0.25">
      <c r="B717">
        <v>2</v>
      </c>
      <c r="C717" s="6">
        <v>47515</v>
      </c>
      <c r="D717" s="1">
        <v>2.7560161071428562</v>
      </c>
      <c r="E717" s="1">
        <v>3.1511948571428574</v>
      </c>
      <c r="F717" s="2">
        <v>42.572099999999999</v>
      </c>
      <c r="G717" s="2">
        <v>59.891100000000002</v>
      </c>
      <c r="H717" s="2">
        <v>29.480399999999999</v>
      </c>
      <c r="I717" s="2">
        <v>58.994999999999997</v>
      </c>
    </row>
    <row r="718" spans="1:9" x14ac:dyDescent="0.25">
      <c r="B718">
        <v>3</v>
      </c>
      <c r="C718" s="6">
        <v>47543</v>
      </c>
      <c r="D718" s="1">
        <v>4.996079903225807</v>
      </c>
      <c r="E718" s="1">
        <v>5.12802041935484</v>
      </c>
      <c r="F718" s="2">
        <v>57.093599999999995</v>
      </c>
      <c r="G718" s="2">
        <v>90.983699999999999</v>
      </c>
      <c r="H718" s="2">
        <v>29.478300000000001</v>
      </c>
      <c r="I718" s="2">
        <v>97.212299999999999</v>
      </c>
    </row>
    <row r="719" spans="1:9" x14ac:dyDescent="0.25">
      <c r="B719">
        <v>4</v>
      </c>
      <c r="C719" s="6">
        <v>47574</v>
      </c>
      <c r="D719" s="1">
        <v>9.8638623333333353</v>
      </c>
      <c r="E719" s="1">
        <v>9.9863876666666656</v>
      </c>
      <c r="F719" s="2">
        <v>28.970969999999998</v>
      </c>
      <c r="G719" s="2">
        <v>27.87039</v>
      </c>
      <c r="H719" s="2">
        <v>5.7402000000000006</v>
      </c>
      <c r="I719" s="2">
        <v>13.95951</v>
      </c>
    </row>
    <row r="720" spans="1:9" x14ac:dyDescent="0.25">
      <c r="B720">
        <v>5</v>
      </c>
      <c r="C720" s="6">
        <v>47604</v>
      </c>
      <c r="D720" s="1">
        <v>11.856363548387097</v>
      </c>
      <c r="E720" s="1">
        <v>11.309078387096772</v>
      </c>
      <c r="F720" s="2">
        <v>56.828400000000002</v>
      </c>
      <c r="G720" s="2">
        <v>91.263600000000011</v>
      </c>
      <c r="H720" s="2">
        <v>5.0155500000000002</v>
      </c>
      <c r="I720" s="2">
        <v>0</v>
      </c>
    </row>
    <row r="721" spans="1:9" x14ac:dyDescent="0.25">
      <c r="B721">
        <v>6</v>
      </c>
      <c r="C721" s="6">
        <v>47635</v>
      </c>
      <c r="D721" s="1">
        <v>14.48476333333333</v>
      </c>
      <c r="E721" s="1">
        <v>13.641584</v>
      </c>
      <c r="F721" s="2">
        <v>66.048299999999998</v>
      </c>
      <c r="G721" s="2">
        <v>50.571300000000001</v>
      </c>
      <c r="H721" s="2">
        <v>2.3356949999999999</v>
      </c>
      <c r="I721" s="2">
        <v>0</v>
      </c>
    </row>
    <row r="722" spans="1:9" x14ac:dyDescent="0.25">
      <c r="B722">
        <v>7</v>
      </c>
      <c r="C722" s="6">
        <v>47665</v>
      </c>
      <c r="D722" s="1">
        <v>15.470819354838708</v>
      </c>
      <c r="E722" s="1">
        <v>14.887667741935488</v>
      </c>
      <c r="F722" s="2">
        <v>120.94800000000001</v>
      </c>
      <c r="G722" s="2">
        <v>123.42450000000001</v>
      </c>
      <c r="H722" s="2">
        <v>1.2459089999999999</v>
      </c>
      <c r="I722" s="2">
        <v>6.6301500000000004</v>
      </c>
    </row>
    <row r="723" spans="1:9" x14ac:dyDescent="0.25">
      <c r="B723">
        <v>8</v>
      </c>
      <c r="C723" s="6">
        <v>47696</v>
      </c>
      <c r="D723" s="1">
        <v>16.805216129032264</v>
      </c>
      <c r="E723" s="1">
        <v>16.26940322580645</v>
      </c>
      <c r="F723" s="2">
        <v>109.80210000000001</v>
      </c>
      <c r="G723" s="2">
        <v>89.044200000000004</v>
      </c>
      <c r="H723" s="2">
        <v>1.4960519999999999</v>
      </c>
      <c r="I723" s="2">
        <v>0</v>
      </c>
    </row>
    <row r="724" spans="1:9" x14ac:dyDescent="0.25">
      <c r="B724">
        <v>9</v>
      </c>
      <c r="C724" s="6">
        <v>47727</v>
      </c>
      <c r="D724" s="1">
        <v>15.354720000000004</v>
      </c>
      <c r="E724" s="1">
        <v>15.072092333333334</v>
      </c>
      <c r="F724" s="2">
        <v>24.580559999999998</v>
      </c>
      <c r="G724" s="2">
        <v>23.824559999999998</v>
      </c>
      <c r="H724" s="2">
        <v>0.40041300000000002</v>
      </c>
      <c r="I724" s="2">
        <v>0</v>
      </c>
    </row>
    <row r="725" spans="1:9" x14ac:dyDescent="0.25">
      <c r="B725">
        <v>10</v>
      </c>
      <c r="C725" s="6">
        <v>47757</v>
      </c>
      <c r="D725" s="1">
        <v>8.8056406451612883</v>
      </c>
      <c r="E725" s="1">
        <v>8.3835406451612915</v>
      </c>
      <c r="F725" s="2">
        <v>61.952399999999997</v>
      </c>
      <c r="G725" s="2">
        <v>150.7269</v>
      </c>
      <c r="H725" s="2">
        <v>0.77163599999999999</v>
      </c>
      <c r="I725" s="2">
        <v>106.90349999999999</v>
      </c>
    </row>
    <row r="726" spans="1:9" x14ac:dyDescent="0.25">
      <c r="B726">
        <v>11</v>
      </c>
      <c r="C726" s="6">
        <v>47788</v>
      </c>
      <c r="D726" s="1">
        <v>4.5850650999999987</v>
      </c>
      <c r="E726" s="1">
        <v>4.9950913333333347</v>
      </c>
      <c r="F726" s="2">
        <v>37.376100000000001</v>
      </c>
      <c r="G726" s="2">
        <v>91.915199999999999</v>
      </c>
      <c r="H726" s="2">
        <v>1.997082</v>
      </c>
      <c r="I726" s="2">
        <v>81.579300000000003</v>
      </c>
    </row>
    <row r="727" spans="1:9" x14ac:dyDescent="0.25">
      <c r="B727">
        <v>12</v>
      </c>
      <c r="C727" s="6">
        <v>47818</v>
      </c>
      <c r="D727" s="1">
        <v>6.0149780645161286</v>
      </c>
      <c r="E727" s="1">
        <v>6.5096754838709687</v>
      </c>
      <c r="F727" s="2">
        <v>57.614699999999999</v>
      </c>
      <c r="G727" s="2">
        <v>70.560299999999998</v>
      </c>
      <c r="H727" s="2">
        <v>53.557499999999997</v>
      </c>
      <c r="I727" s="2">
        <v>64.761300000000006</v>
      </c>
    </row>
    <row r="728" spans="1:9" x14ac:dyDescent="0.25">
      <c r="A728">
        <v>2031</v>
      </c>
      <c r="B728">
        <v>1</v>
      </c>
      <c r="C728" s="6">
        <v>47849</v>
      </c>
      <c r="D728" s="1">
        <v>6.0736990967741944</v>
      </c>
      <c r="E728" s="1">
        <v>6.523850741935485</v>
      </c>
      <c r="F728" s="2">
        <v>72.828299999999999</v>
      </c>
      <c r="G728" s="2">
        <v>129.19980000000001</v>
      </c>
      <c r="H728" s="2">
        <v>65.826300000000003</v>
      </c>
      <c r="I728" s="2">
        <v>128.5059</v>
      </c>
    </row>
    <row r="729" spans="1:9" x14ac:dyDescent="0.25">
      <c r="B729">
        <v>2</v>
      </c>
      <c r="C729" s="6">
        <v>47880</v>
      </c>
      <c r="D729" s="1">
        <v>3.2136623571428564</v>
      </c>
      <c r="E729" s="1">
        <v>3.7129963714285723</v>
      </c>
      <c r="F729" s="2">
        <v>85.515299999999996</v>
      </c>
      <c r="G729" s="2">
        <v>135.48779999999999</v>
      </c>
      <c r="H729" s="2">
        <v>75.070499999999996</v>
      </c>
      <c r="I729" s="2">
        <v>135.1788</v>
      </c>
    </row>
    <row r="730" spans="1:9" x14ac:dyDescent="0.25">
      <c r="B730">
        <v>3</v>
      </c>
      <c r="C730" s="6">
        <v>47908</v>
      </c>
      <c r="D730" s="1">
        <v>3.7957887419354841</v>
      </c>
      <c r="E730" s="1">
        <v>3.872240161290323</v>
      </c>
      <c r="F730" s="2">
        <v>4.02447</v>
      </c>
      <c r="G730" s="2">
        <v>5.6821799999999998</v>
      </c>
      <c r="H730" s="2">
        <v>5.4628800000000002</v>
      </c>
      <c r="I730" s="2">
        <v>6.8692200000000003</v>
      </c>
    </row>
    <row r="731" spans="1:9" x14ac:dyDescent="0.25">
      <c r="B731">
        <v>4</v>
      </c>
      <c r="C731" s="6">
        <v>47939</v>
      </c>
      <c r="D731" s="1">
        <v>8.0250959999999996</v>
      </c>
      <c r="E731" s="1">
        <v>7.8659510000000008</v>
      </c>
      <c r="F731" s="2">
        <v>34.361699999999999</v>
      </c>
      <c r="G731" s="2">
        <v>46.016399999999997</v>
      </c>
      <c r="H731" s="2">
        <v>2.7441330000000002</v>
      </c>
      <c r="I731" s="2">
        <v>36.646799999999999</v>
      </c>
    </row>
    <row r="732" spans="1:9" x14ac:dyDescent="0.25">
      <c r="B732">
        <v>5</v>
      </c>
      <c r="C732" s="6">
        <v>47969</v>
      </c>
      <c r="D732" s="1">
        <v>9.4731909677419353</v>
      </c>
      <c r="E732" s="1">
        <v>8.9366067741935478</v>
      </c>
      <c r="F732" s="2">
        <v>84.610500000000002</v>
      </c>
      <c r="G732" s="2">
        <v>72.662700000000001</v>
      </c>
      <c r="H732" s="2">
        <v>8.2812900000000003</v>
      </c>
      <c r="I732" s="2">
        <v>5.2696800000000001</v>
      </c>
    </row>
    <row r="733" spans="1:9" x14ac:dyDescent="0.25">
      <c r="B733">
        <v>6</v>
      </c>
      <c r="C733" s="6">
        <v>48000</v>
      </c>
      <c r="D733" s="1">
        <v>14.683073333333333</v>
      </c>
      <c r="E733" s="1">
        <v>14.365235333333336</v>
      </c>
      <c r="F733" s="2">
        <v>74.120999999999995</v>
      </c>
      <c r="G733" s="2">
        <v>77.326800000000006</v>
      </c>
      <c r="H733" s="2">
        <v>13.599960000000001</v>
      </c>
      <c r="I733" s="2">
        <v>0</v>
      </c>
    </row>
    <row r="734" spans="1:9" x14ac:dyDescent="0.25">
      <c r="B734">
        <v>7</v>
      </c>
      <c r="C734" s="6">
        <v>48030</v>
      </c>
      <c r="D734" s="1">
        <v>17.148951612903229</v>
      </c>
      <c r="E734" s="1">
        <v>16.532038709677416</v>
      </c>
      <c r="F734" s="2">
        <v>44.331899999999997</v>
      </c>
      <c r="G734" s="2">
        <v>29.559840000000001</v>
      </c>
      <c r="H734" s="2">
        <v>0</v>
      </c>
      <c r="I734" s="2">
        <v>0</v>
      </c>
    </row>
    <row r="735" spans="1:9" x14ac:dyDescent="0.25">
      <c r="B735">
        <v>8</v>
      </c>
      <c r="C735" s="6">
        <v>48061</v>
      </c>
      <c r="D735" s="1">
        <v>16.281545161290321</v>
      </c>
      <c r="E735" s="1">
        <v>15.414290322580642</v>
      </c>
      <c r="F735" s="2">
        <v>81.244499999999988</v>
      </c>
      <c r="G735" s="2">
        <v>129.75990000000002</v>
      </c>
      <c r="H735" s="2">
        <v>1.9678169999999999</v>
      </c>
      <c r="I735" s="2">
        <v>4.7302800000000005</v>
      </c>
    </row>
    <row r="736" spans="1:9" x14ac:dyDescent="0.25">
      <c r="B736">
        <v>9</v>
      </c>
      <c r="C736" s="6">
        <v>48092</v>
      </c>
      <c r="D736" s="1">
        <v>15.036353333333331</v>
      </c>
      <c r="E736" s="1">
        <v>14.153833333333333</v>
      </c>
      <c r="F736" s="2">
        <v>55.559699999999999</v>
      </c>
      <c r="G736" s="2">
        <v>45.3996</v>
      </c>
      <c r="H736" s="2">
        <v>1.206477</v>
      </c>
      <c r="I736" s="2">
        <v>20.59365</v>
      </c>
    </row>
    <row r="737" spans="1:9" x14ac:dyDescent="0.25">
      <c r="B737">
        <v>10</v>
      </c>
      <c r="C737" s="6">
        <v>48122</v>
      </c>
      <c r="D737" s="1">
        <v>10.798836451612903</v>
      </c>
      <c r="E737" s="1">
        <v>10.435194516129032</v>
      </c>
      <c r="F737" s="2">
        <v>54.3123</v>
      </c>
      <c r="G737" s="2">
        <v>79.396500000000003</v>
      </c>
      <c r="H737" s="2">
        <v>0.72745199999999999</v>
      </c>
      <c r="I737" s="2">
        <v>36.796199999999999</v>
      </c>
    </row>
    <row r="738" spans="1:9" x14ac:dyDescent="0.25">
      <c r="B738">
        <v>11</v>
      </c>
      <c r="C738" s="6">
        <v>48153</v>
      </c>
      <c r="D738" s="1">
        <v>6.6063982999999995</v>
      </c>
      <c r="E738" s="1">
        <v>6.3383715999999994</v>
      </c>
      <c r="F738" s="2">
        <v>90.145799999999994</v>
      </c>
      <c r="G738" s="2">
        <v>312.20699999999999</v>
      </c>
      <c r="H738" s="2">
        <v>34.625399999999999</v>
      </c>
      <c r="I738" s="2">
        <v>294.9735</v>
      </c>
    </row>
    <row r="739" spans="1:9" x14ac:dyDescent="0.25">
      <c r="B739">
        <v>12</v>
      </c>
      <c r="C739" s="6">
        <v>48183</v>
      </c>
      <c r="D739" s="1">
        <v>3.9603616129032249</v>
      </c>
      <c r="E739" s="1">
        <v>3.914156645161289</v>
      </c>
      <c r="F739" s="2">
        <v>79.984499999999997</v>
      </c>
      <c r="G739" s="2">
        <v>131.49359999999999</v>
      </c>
      <c r="H739" s="2">
        <v>71.096999999999994</v>
      </c>
      <c r="I739" s="2">
        <v>118.4547</v>
      </c>
    </row>
    <row r="740" spans="1:9" x14ac:dyDescent="0.25">
      <c r="A740">
        <v>2032</v>
      </c>
      <c r="B740">
        <v>1</v>
      </c>
      <c r="C740" s="6">
        <v>48214</v>
      </c>
      <c r="D740" s="1">
        <v>2.8773664225806455</v>
      </c>
      <c r="E740" s="1">
        <v>3.3151503870967738</v>
      </c>
      <c r="F740" s="2">
        <v>61.847699999999996</v>
      </c>
      <c r="G740" s="2">
        <v>105.0108</v>
      </c>
      <c r="H740" s="2">
        <v>56.154600000000002</v>
      </c>
      <c r="I740" s="2">
        <v>102.2178</v>
      </c>
    </row>
    <row r="741" spans="1:9" x14ac:dyDescent="0.25">
      <c r="B741">
        <v>2</v>
      </c>
      <c r="C741" s="6">
        <v>48245</v>
      </c>
      <c r="D741" s="1">
        <v>3.894765758620689</v>
      </c>
      <c r="E741" s="1">
        <v>3.352816310344827</v>
      </c>
      <c r="F741" s="2">
        <v>90.631799999999998</v>
      </c>
      <c r="G741" s="2">
        <v>114.6435</v>
      </c>
      <c r="H741" s="2">
        <v>104.78700000000001</v>
      </c>
      <c r="I741" s="2">
        <v>115.7625</v>
      </c>
    </row>
    <row r="742" spans="1:9" x14ac:dyDescent="0.25">
      <c r="B742">
        <v>3</v>
      </c>
      <c r="C742" s="6">
        <v>48274</v>
      </c>
      <c r="D742" s="1">
        <v>4.761988387096773</v>
      </c>
      <c r="E742" s="1">
        <v>4.7514685483870966</v>
      </c>
      <c r="F742" s="2">
        <v>75.801299999999998</v>
      </c>
      <c r="G742" s="2">
        <v>88.920600000000007</v>
      </c>
      <c r="H742" s="2">
        <v>69.788700000000006</v>
      </c>
      <c r="I742" s="2">
        <v>88.366199999999992</v>
      </c>
    </row>
    <row r="743" spans="1:9" x14ac:dyDescent="0.25">
      <c r="B743">
        <v>4</v>
      </c>
      <c r="C743" s="6">
        <v>48305</v>
      </c>
      <c r="D743" s="1">
        <v>7.1698635999999993</v>
      </c>
      <c r="E743" s="1">
        <v>7.7742439999999995</v>
      </c>
      <c r="F743" s="2">
        <v>47.960699999999996</v>
      </c>
      <c r="G743" s="2">
        <v>37.081200000000003</v>
      </c>
      <c r="H743" s="2">
        <v>17.625629999999997</v>
      </c>
      <c r="I743" s="2">
        <v>34.067999999999998</v>
      </c>
    </row>
    <row r="744" spans="1:9" x14ac:dyDescent="0.25">
      <c r="B744">
        <v>5</v>
      </c>
      <c r="C744" s="6">
        <v>48335</v>
      </c>
      <c r="D744" s="1">
        <v>13.539494516129034</v>
      </c>
      <c r="E744" s="1">
        <v>13.332299032258067</v>
      </c>
      <c r="F744" s="2">
        <v>42.297899999999998</v>
      </c>
      <c r="G744" s="2">
        <v>33.197399999999995</v>
      </c>
      <c r="H744" s="2">
        <v>9.7405200000000001</v>
      </c>
      <c r="I744" s="2">
        <v>0</v>
      </c>
    </row>
    <row r="745" spans="1:9" x14ac:dyDescent="0.25">
      <c r="B745">
        <v>6</v>
      </c>
      <c r="C745" s="6">
        <v>48366</v>
      </c>
      <c r="D745" s="1">
        <v>15.147556666666667</v>
      </c>
      <c r="E745" s="1">
        <v>14.544057333333335</v>
      </c>
      <c r="F745" s="2">
        <v>62.523899999999998</v>
      </c>
      <c r="G745" s="2">
        <v>76.953299999999999</v>
      </c>
      <c r="H745" s="2">
        <v>5.5712400000000004</v>
      </c>
      <c r="I745" s="2">
        <v>0</v>
      </c>
    </row>
    <row r="746" spans="1:9" x14ac:dyDescent="0.25">
      <c r="B746">
        <v>7</v>
      </c>
      <c r="C746" s="6">
        <v>48396</v>
      </c>
      <c r="D746" s="1">
        <v>16.422074193548383</v>
      </c>
      <c r="E746" s="1">
        <v>15.417851612903226</v>
      </c>
      <c r="F746" s="2">
        <v>119.0277</v>
      </c>
      <c r="G746" s="2">
        <v>107.96639999999999</v>
      </c>
      <c r="H746" s="2">
        <v>2.4941339999999999</v>
      </c>
      <c r="I746" s="2">
        <v>0</v>
      </c>
    </row>
    <row r="747" spans="1:9" x14ac:dyDescent="0.25">
      <c r="B747">
        <v>8</v>
      </c>
      <c r="C747" s="6">
        <v>48427</v>
      </c>
      <c r="D747" s="1">
        <v>18.338651612903227</v>
      </c>
      <c r="E747" s="1">
        <v>17.505777419354835</v>
      </c>
      <c r="F747" s="2">
        <v>85.537800000000004</v>
      </c>
      <c r="G747" s="2">
        <v>111.2436</v>
      </c>
      <c r="H747" s="2">
        <v>1.1693640000000001</v>
      </c>
      <c r="I747" s="2">
        <v>8.0509199999999996</v>
      </c>
    </row>
    <row r="748" spans="1:9" x14ac:dyDescent="0.25">
      <c r="B748">
        <v>9</v>
      </c>
      <c r="C748" s="6">
        <v>48458</v>
      </c>
      <c r="D748" s="1">
        <v>14.688969999999999</v>
      </c>
      <c r="E748" s="1">
        <v>14.072613333333333</v>
      </c>
      <c r="F748" s="2">
        <v>51.1083</v>
      </c>
      <c r="G748" s="2">
        <v>45.1023</v>
      </c>
      <c r="H748" s="2">
        <v>0.48640800000000006</v>
      </c>
      <c r="I748" s="2">
        <v>0</v>
      </c>
    </row>
    <row r="749" spans="1:9" x14ac:dyDescent="0.25">
      <c r="B749">
        <v>10</v>
      </c>
      <c r="C749" s="6">
        <v>48488</v>
      </c>
      <c r="D749" s="1">
        <v>10.763100967741936</v>
      </c>
      <c r="E749" s="1">
        <v>10.083426451612905</v>
      </c>
      <c r="F749" s="2">
        <v>36.36</v>
      </c>
      <c r="G749" s="2">
        <v>30.528599999999997</v>
      </c>
      <c r="H749" s="2">
        <v>1.1992589999999999</v>
      </c>
      <c r="I749" s="2">
        <v>3.3858900000000003</v>
      </c>
    </row>
    <row r="750" spans="1:9" x14ac:dyDescent="0.25">
      <c r="B750">
        <v>11</v>
      </c>
      <c r="C750" s="6">
        <v>48519</v>
      </c>
      <c r="D750" s="1">
        <v>6.9068160000000018</v>
      </c>
      <c r="E750" s="1">
        <v>7.0170750666666661</v>
      </c>
      <c r="F750" s="2">
        <v>100.16159999999999</v>
      </c>
      <c r="G750" s="2">
        <v>54.8613</v>
      </c>
      <c r="H750" s="2">
        <v>23.164529999999999</v>
      </c>
      <c r="I750" s="2">
        <v>23.832720000000002</v>
      </c>
    </row>
    <row r="751" spans="1:9" x14ac:dyDescent="0.25">
      <c r="B751">
        <v>12</v>
      </c>
      <c r="C751" s="6">
        <v>48549</v>
      </c>
      <c r="D751" s="1">
        <v>-0.10477216129032287</v>
      </c>
      <c r="E751" s="1">
        <v>-0.18455252258064525</v>
      </c>
      <c r="F751" s="2">
        <v>98.229900000000001</v>
      </c>
      <c r="G751" s="2">
        <v>129.89939999999999</v>
      </c>
      <c r="H751" s="2">
        <v>89.538899999999998</v>
      </c>
      <c r="I751" s="2">
        <v>124.6833</v>
      </c>
    </row>
    <row r="752" spans="1:9" x14ac:dyDescent="0.25">
      <c r="A752">
        <v>2033</v>
      </c>
      <c r="B752">
        <v>1</v>
      </c>
      <c r="C752" s="6">
        <v>48580</v>
      </c>
      <c r="D752" s="1">
        <v>0.34252583870967745</v>
      </c>
      <c r="E752" s="1">
        <v>1.1346112387096776</v>
      </c>
      <c r="F752" s="2">
        <v>34.744500000000002</v>
      </c>
      <c r="G752" s="2">
        <v>39.724499999999999</v>
      </c>
      <c r="H752" s="2">
        <v>30.497400000000003</v>
      </c>
      <c r="I752" s="2">
        <v>32.682899999999997</v>
      </c>
    </row>
    <row r="753" spans="1:9" x14ac:dyDescent="0.25">
      <c r="B753">
        <v>2</v>
      </c>
      <c r="C753" s="6">
        <v>48611</v>
      </c>
      <c r="D753" s="1">
        <v>-9.8996107142857268E-2</v>
      </c>
      <c r="E753" s="1">
        <v>4.0848349999999832E-2</v>
      </c>
      <c r="F753" s="2">
        <v>49.366199999999999</v>
      </c>
      <c r="G753" s="2">
        <v>49.307700000000004</v>
      </c>
      <c r="H753" s="2">
        <v>42.998699999999999</v>
      </c>
      <c r="I753" s="2">
        <v>52.915499999999994</v>
      </c>
    </row>
    <row r="754" spans="1:9" x14ac:dyDescent="0.25">
      <c r="B754">
        <v>3</v>
      </c>
      <c r="C754" s="6">
        <v>48639</v>
      </c>
      <c r="D754" s="1">
        <v>1.4884541290322582</v>
      </c>
      <c r="E754" s="1">
        <v>1.3651212419354839</v>
      </c>
      <c r="F754" s="2">
        <v>51.013800000000003</v>
      </c>
      <c r="G754" s="2">
        <v>92.415899999999993</v>
      </c>
      <c r="H754" s="2">
        <v>33.938699999999997</v>
      </c>
      <c r="I754" s="2">
        <v>98.441400000000002</v>
      </c>
    </row>
    <row r="755" spans="1:9" x14ac:dyDescent="0.25">
      <c r="B755">
        <v>4</v>
      </c>
      <c r="C755" s="6">
        <v>48670</v>
      </c>
      <c r="D755" s="1">
        <v>6.7080703333333327</v>
      </c>
      <c r="E755" s="1">
        <v>6.8480453333333333</v>
      </c>
      <c r="F755" s="2">
        <v>40.370999999999995</v>
      </c>
      <c r="G755" s="2">
        <v>30.746999999999996</v>
      </c>
      <c r="H755" s="2">
        <v>30.153600000000001</v>
      </c>
      <c r="I755" s="2">
        <v>47.919600000000003</v>
      </c>
    </row>
    <row r="756" spans="1:9" x14ac:dyDescent="0.25">
      <c r="B756">
        <v>5</v>
      </c>
      <c r="C756" s="6">
        <v>48700</v>
      </c>
      <c r="D756" s="1">
        <v>12.333823548387096</v>
      </c>
      <c r="E756" s="1">
        <v>12.601002903225803</v>
      </c>
      <c r="F756" s="2">
        <v>59.616900000000001</v>
      </c>
      <c r="G756" s="2">
        <v>66.918599999999998</v>
      </c>
      <c r="H756" s="2">
        <v>6.5566500000000003</v>
      </c>
      <c r="I756" s="2">
        <v>10.35042</v>
      </c>
    </row>
    <row r="757" spans="1:9" x14ac:dyDescent="0.25">
      <c r="B757">
        <v>6</v>
      </c>
      <c r="C757" s="6">
        <v>48731</v>
      </c>
      <c r="D757" s="1">
        <v>14.796953333333336</v>
      </c>
      <c r="E757" s="1">
        <v>14.149776666666668</v>
      </c>
      <c r="F757" s="2">
        <v>40.029000000000003</v>
      </c>
      <c r="G757" s="2">
        <v>42.023699999999998</v>
      </c>
      <c r="H757" s="2">
        <v>4.2410999999999994</v>
      </c>
      <c r="I757" s="2">
        <v>0</v>
      </c>
    </row>
    <row r="758" spans="1:9" x14ac:dyDescent="0.25">
      <c r="B758">
        <v>7</v>
      </c>
      <c r="C758" s="6">
        <v>48761</v>
      </c>
      <c r="D758" s="1">
        <v>19.962870967741932</v>
      </c>
      <c r="E758" s="1">
        <v>19.688954838709677</v>
      </c>
      <c r="F758" s="2">
        <v>96.077699999999993</v>
      </c>
      <c r="G758" s="2">
        <v>105.24809999999999</v>
      </c>
      <c r="H758" s="2">
        <v>2.579796</v>
      </c>
      <c r="I758" s="2">
        <v>3.3490500000000001</v>
      </c>
    </row>
    <row r="759" spans="1:9" x14ac:dyDescent="0.25">
      <c r="B759">
        <v>8</v>
      </c>
      <c r="C759" s="6">
        <v>48792</v>
      </c>
      <c r="D759" s="1">
        <v>18.706164516129032</v>
      </c>
      <c r="E759" s="1">
        <v>18.128390322580646</v>
      </c>
      <c r="F759" s="2">
        <v>17.779679999999999</v>
      </c>
      <c r="G759" s="2">
        <v>13.370429999999999</v>
      </c>
      <c r="H759" s="2">
        <v>8.2635899999999998E-2</v>
      </c>
      <c r="I759" s="2">
        <v>0</v>
      </c>
    </row>
    <row r="760" spans="1:9" x14ac:dyDescent="0.25">
      <c r="B760">
        <v>9</v>
      </c>
      <c r="C760" s="6">
        <v>48823</v>
      </c>
      <c r="D760" s="1">
        <v>15.557243333333336</v>
      </c>
      <c r="E760" s="1">
        <v>14.952736666666665</v>
      </c>
      <c r="F760" s="2">
        <v>47.5152</v>
      </c>
      <c r="G760" s="2">
        <v>65.306999999999988</v>
      </c>
      <c r="H760" s="2">
        <v>0.49849799999999994</v>
      </c>
      <c r="I760" s="2">
        <v>0</v>
      </c>
    </row>
    <row r="761" spans="1:9" x14ac:dyDescent="0.25">
      <c r="B761">
        <v>10</v>
      </c>
      <c r="C761" s="6">
        <v>48853</v>
      </c>
      <c r="D761" s="1">
        <v>10.748643548387099</v>
      </c>
      <c r="E761" s="1">
        <v>10.389044516129033</v>
      </c>
      <c r="F761" s="2">
        <v>87.361499999999992</v>
      </c>
      <c r="G761" s="2">
        <v>187.79339999999999</v>
      </c>
      <c r="H761" s="2">
        <v>1.4463330000000001</v>
      </c>
      <c r="I761" s="2">
        <v>125.9862</v>
      </c>
    </row>
    <row r="762" spans="1:9" x14ac:dyDescent="0.25">
      <c r="B762">
        <v>11</v>
      </c>
      <c r="C762" s="6">
        <v>48884</v>
      </c>
      <c r="D762" s="1">
        <v>6.3569033333333342</v>
      </c>
      <c r="E762" s="1">
        <v>6.0971763333333318</v>
      </c>
      <c r="F762" s="2">
        <v>108.4041</v>
      </c>
      <c r="G762" s="2">
        <v>170.6979</v>
      </c>
      <c r="H762" s="2">
        <v>58.924199999999999</v>
      </c>
      <c r="I762" s="2">
        <v>148.68600000000001</v>
      </c>
    </row>
    <row r="763" spans="1:9" x14ac:dyDescent="0.25">
      <c r="B763">
        <v>12</v>
      </c>
      <c r="C763" s="6">
        <v>48914</v>
      </c>
      <c r="D763" s="1">
        <v>3.4563244516129026</v>
      </c>
      <c r="E763" s="1">
        <v>3.1835487741935489</v>
      </c>
      <c r="F763" s="2">
        <v>94.539059999999992</v>
      </c>
      <c r="G763" s="2">
        <v>140.17038000000002</v>
      </c>
      <c r="H763" s="2">
        <v>78.906390000000002</v>
      </c>
      <c r="I763" s="2">
        <v>123.00810000000001</v>
      </c>
    </row>
    <row r="764" spans="1:9" x14ac:dyDescent="0.25">
      <c r="A764">
        <v>2034</v>
      </c>
      <c r="B764">
        <v>1</v>
      </c>
      <c r="C764" s="6">
        <v>48945</v>
      </c>
      <c r="D764" s="1">
        <v>0.56744893548387088</v>
      </c>
      <c r="E764" s="1">
        <v>0.89144806451612901</v>
      </c>
      <c r="F764" s="2">
        <v>54.015300000000003</v>
      </c>
      <c r="G764" s="2">
        <v>90.884699999999995</v>
      </c>
      <c r="H764" s="2">
        <v>47.563499999999998</v>
      </c>
      <c r="I764" s="2">
        <v>102.82650000000001</v>
      </c>
    </row>
    <row r="765" spans="1:9" x14ac:dyDescent="0.25">
      <c r="B765">
        <v>2</v>
      </c>
      <c r="C765" s="6">
        <v>48976</v>
      </c>
      <c r="D765" s="1">
        <v>5.3205290357142854</v>
      </c>
      <c r="E765" s="1">
        <v>5.6950720714285721</v>
      </c>
      <c r="F765" s="2">
        <v>81.343500000000006</v>
      </c>
      <c r="G765" s="2">
        <v>100.3605</v>
      </c>
      <c r="H765" s="2">
        <v>91.88069999999999</v>
      </c>
      <c r="I765" s="2">
        <v>97.46459999999999</v>
      </c>
    </row>
    <row r="766" spans="1:9" x14ac:dyDescent="0.25">
      <c r="B766">
        <v>3</v>
      </c>
      <c r="C766" s="6">
        <v>49004</v>
      </c>
      <c r="D766" s="1">
        <v>6.5977632258064531</v>
      </c>
      <c r="E766" s="1">
        <v>6.2244680645161274</v>
      </c>
      <c r="F766" s="2">
        <v>42.313199999999995</v>
      </c>
      <c r="G766" s="2">
        <v>73.849800000000002</v>
      </c>
      <c r="H766" s="2">
        <v>3.02535</v>
      </c>
      <c r="I766" s="2">
        <v>75.406800000000004</v>
      </c>
    </row>
    <row r="767" spans="1:9" x14ac:dyDescent="0.25">
      <c r="B767">
        <v>4</v>
      </c>
      <c r="C767" s="6">
        <v>49035</v>
      </c>
      <c r="D767" s="1">
        <v>10.344677666666664</v>
      </c>
      <c r="E767" s="1">
        <v>10.376562333333334</v>
      </c>
      <c r="F767" s="2">
        <v>40.649699999999996</v>
      </c>
      <c r="G767" s="2">
        <v>32.0745</v>
      </c>
      <c r="H767" s="2">
        <v>5.7505800000000002</v>
      </c>
      <c r="I767" s="2">
        <v>1.4173200000000001</v>
      </c>
    </row>
    <row r="768" spans="1:9" x14ac:dyDescent="0.25">
      <c r="B768">
        <v>5</v>
      </c>
      <c r="C768" s="6">
        <v>49065</v>
      </c>
      <c r="D768" s="1">
        <v>13.638791612903228</v>
      </c>
      <c r="E768" s="1">
        <v>13.507160322580646</v>
      </c>
      <c r="F768" s="2">
        <v>29.69361</v>
      </c>
      <c r="G768" s="2">
        <v>20.06523</v>
      </c>
      <c r="H768" s="2">
        <v>1.8528210000000001</v>
      </c>
      <c r="I768" s="2">
        <v>0</v>
      </c>
    </row>
    <row r="769" spans="1:9" x14ac:dyDescent="0.25">
      <c r="B769">
        <v>6</v>
      </c>
      <c r="C769" s="6">
        <v>49096</v>
      </c>
      <c r="D769" s="1">
        <v>15.377243333333334</v>
      </c>
      <c r="E769" s="1">
        <v>14.515783333333333</v>
      </c>
      <c r="F769" s="2">
        <v>55.673700000000004</v>
      </c>
      <c r="G769" s="2">
        <v>75.052499999999995</v>
      </c>
      <c r="H769" s="2">
        <v>2.8676010000000001</v>
      </c>
      <c r="I769" s="2">
        <v>1.3299989999999999</v>
      </c>
    </row>
    <row r="770" spans="1:9" x14ac:dyDescent="0.25">
      <c r="B770">
        <v>7</v>
      </c>
      <c r="C770" s="6">
        <v>49126</v>
      </c>
      <c r="D770" s="1">
        <v>20.025877419354842</v>
      </c>
      <c r="E770" s="1">
        <v>18.993190322580645</v>
      </c>
      <c r="F770" s="2">
        <v>61.542300000000004</v>
      </c>
      <c r="G770" s="2">
        <v>25.82142</v>
      </c>
      <c r="H770" s="2">
        <v>0.481545</v>
      </c>
      <c r="I770" s="2">
        <v>0</v>
      </c>
    </row>
    <row r="771" spans="1:9" x14ac:dyDescent="0.25">
      <c r="B771">
        <v>8</v>
      </c>
      <c r="C771" s="6">
        <v>49157</v>
      </c>
      <c r="D771" s="1">
        <v>16.494145161290323</v>
      </c>
      <c r="E771" s="1">
        <v>15.756264516129031</v>
      </c>
      <c r="F771" s="2">
        <v>105.19110000000001</v>
      </c>
      <c r="G771" s="2">
        <v>190.7388</v>
      </c>
      <c r="H771" s="2">
        <v>2.0321549999999999</v>
      </c>
      <c r="I771" s="2">
        <v>47.007899999999999</v>
      </c>
    </row>
    <row r="772" spans="1:9" x14ac:dyDescent="0.25">
      <c r="B772">
        <v>9</v>
      </c>
      <c r="C772" s="6">
        <v>49188</v>
      </c>
      <c r="D772" s="1">
        <v>15.854856666666672</v>
      </c>
      <c r="E772" s="1">
        <v>15.153606666666665</v>
      </c>
      <c r="F772" s="2">
        <v>34.403399999999998</v>
      </c>
      <c r="G772" s="2">
        <v>61.509300000000003</v>
      </c>
      <c r="H772" s="2">
        <v>0</v>
      </c>
      <c r="I772" s="2">
        <v>32.770499999999998</v>
      </c>
    </row>
    <row r="773" spans="1:9" x14ac:dyDescent="0.25">
      <c r="B773">
        <v>10</v>
      </c>
      <c r="C773" s="6">
        <v>49218</v>
      </c>
      <c r="D773" s="1">
        <v>10.764815483870965</v>
      </c>
      <c r="E773" s="1">
        <v>10.911166451612903</v>
      </c>
      <c r="F773" s="2">
        <v>66.513300000000001</v>
      </c>
      <c r="G773" s="2">
        <v>137.9847</v>
      </c>
      <c r="H773" s="2">
        <v>1.009509</v>
      </c>
      <c r="I773" s="2">
        <v>99.358199999999997</v>
      </c>
    </row>
    <row r="774" spans="1:9" x14ac:dyDescent="0.25">
      <c r="B774">
        <v>11</v>
      </c>
      <c r="C774" s="6">
        <v>49249</v>
      </c>
      <c r="D774" s="1">
        <v>9.3027709999999999</v>
      </c>
      <c r="E774" s="1">
        <v>9.4304689999999969</v>
      </c>
      <c r="F774" s="2">
        <v>92.3904</v>
      </c>
      <c r="G774" s="2">
        <v>159.49769999999998</v>
      </c>
      <c r="H774" s="2">
        <v>60.042900000000003</v>
      </c>
      <c r="I774" s="2">
        <v>146.52269999999999</v>
      </c>
    </row>
    <row r="775" spans="1:9" x14ac:dyDescent="0.25">
      <c r="B775">
        <v>12</v>
      </c>
      <c r="C775" s="6">
        <v>49279</v>
      </c>
      <c r="D775" s="1">
        <v>5.3390499677419356</v>
      </c>
      <c r="E775" s="1">
        <v>5.6305087419354827</v>
      </c>
      <c r="F775" s="2">
        <v>41.5899</v>
      </c>
      <c r="G775" s="2">
        <v>98.725200000000001</v>
      </c>
      <c r="H775" s="2">
        <v>34.621200000000002</v>
      </c>
      <c r="I775" s="2">
        <v>90.643500000000003</v>
      </c>
    </row>
    <row r="776" spans="1:9" x14ac:dyDescent="0.25">
      <c r="A776">
        <v>2035</v>
      </c>
      <c r="B776">
        <v>1</v>
      </c>
      <c r="C776" s="6">
        <v>49310</v>
      </c>
      <c r="D776" s="1">
        <v>4.9894797741935477</v>
      </c>
      <c r="E776" s="1">
        <v>5.6425588387096779</v>
      </c>
      <c r="F776" s="2">
        <v>30.282000000000004</v>
      </c>
      <c r="G776" s="2">
        <v>98.305199999999999</v>
      </c>
      <c r="H776" s="2">
        <v>20.520029999999998</v>
      </c>
      <c r="I776" s="2">
        <v>98.474400000000003</v>
      </c>
    </row>
    <row r="777" spans="1:9" x14ac:dyDescent="0.25">
      <c r="B777">
        <v>2</v>
      </c>
      <c r="C777" s="6">
        <v>49341</v>
      </c>
      <c r="D777" s="1">
        <v>0.66280185357142885</v>
      </c>
      <c r="E777" s="1">
        <v>-0.57928631428571442</v>
      </c>
      <c r="F777" s="2">
        <v>46.9026</v>
      </c>
      <c r="G777" s="2">
        <v>51.973800000000004</v>
      </c>
      <c r="H777" s="2">
        <v>26.3964</v>
      </c>
      <c r="I777" s="2">
        <v>53.375099999999996</v>
      </c>
    </row>
    <row r="778" spans="1:9" x14ac:dyDescent="0.25">
      <c r="B778">
        <v>3</v>
      </c>
      <c r="C778" s="6">
        <v>49369</v>
      </c>
      <c r="D778" s="1">
        <v>2.1204591258064514</v>
      </c>
      <c r="E778" s="1">
        <v>2.4257436258064518</v>
      </c>
      <c r="F778" s="2">
        <v>66.064499999999995</v>
      </c>
      <c r="G778" s="2">
        <v>45.371400000000001</v>
      </c>
      <c r="H778" s="2">
        <v>50.857499999999995</v>
      </c>
      <c r="I778" s="2">
        <v>56.442</v>
      </c>
    </row>
    <row r="779" spans="1:9" x14ac:dyDescent="0.25">
      <c r="B779">
        <v>4</v>
      </c>
      <c r="C779" s="6">
        <v>49400</v>
      </c>
      <c r="D779" s="1">
        <v>6.3061896666666666</v>
      </c>
      <c r="E779" s="1">
        <v>6.4677548333333332</v>
      </c>
      <c r="F779" s="2">
        <v>27.51285</v>
      </c>
      <c r="G779" s="2">
        <v>30.183599999999998</v>
      </c>
      <c r="H779" s="2">
        <v>4.0036499999999995</v>
      </c>
      <c r="I779" s="2">
        <v>8.7127800000000004</v>
      </c>
    </row>
    <row r="780" spans="1:9" x14ac:dyDescent="0.25">
      <c r="B780">
        <v>5</v>
      </c>
      <c r="C780" s="6">
        <v>49430</v>
      </c>
      <c r="D780" s="1">
        <v>11.094172903225806</v>
      </c>
      <c r="E780" s="1">
        <v>11.131336451612905</v>
      </c>
      <c r="F780" s="2">
        <v>11.003820000000001</v>
      </c>
      <c r="G780" s="2">
        <v>25.58445</v>
      </c>
      <c r="H780" s="2">
        <v>1.0787370000000001</v>
      </c>
      <c r="I780" s="2">
        <v>0</v>
      </c>
    </row>
    <row r="781" spans="1:9" x14ac:dyDescent="0.25">
      <c r="B781">
        <v>6</v>
      </c>
      <c r="C781" s="6">
        <v>49461</v>
      </c>
      <c r="D781" s="1">
        <v>13.88392</v>
      </c>
      <c r="E781" s="1">
        <v>13.376859999999999</v>
      </c>
      <c r="F781" s="2">
        <v>55.529699999999998</v>
      </c>
      <c r="G781" s="2">
        <v>48.057000000000002</v>
      </c>
      <c r="H781" s="2">
        <v>2.6744130000000004</v>
      </c>
      <c r="I781" s="2">
        <v>0</v>
      </c>
    </row>
    <row r="782" spans="1:9" x14ac:dyDescent="0.25">
      <c r="B782">
        <v>7</v>
      </c>
      <c r="C782" s="6">
        <v>49491</v>
      </c>
      <c r="D782" s="1">
        <v>19.797370967741934</v>
      </c>
      <c r="E782" s="1">
        <v>18.486170967741934</v>
      </c>
      <c r="F782" s="2">
        <v>26.19192</v>
      </c>
      <c r="G782" s="2">
        <v>44.8431</v>
      </c>
      <c r="H782" s="2">
        <v>0</v>
      </c>
      <c r="I782" s="2">
        <v>0</v>
      </c>
    </row>
    <row r="783" spans="1:9" x14ac:dyDescent="0.25">
      <c r="B783">
        <v>8</v>
      </c>
      <c r="C783" s="6">
        <v>49522</v>
      </c>
      <c r="D783" s="1">
        <v>16.970770967741934</v>
      </c>
      <c r="E783" s="1">
        <v>15.877848387096776</v>
      </c>
      <c r="F783" s="2">
        <v>68.334600000000009</v>
      </c>
      <c r="G783" s="2">
        <v>72.315899999999999</v>
      </c>
      <c r="H783" s="2">
        <v>1.25136</v>
      </c>
      <c r="I783" s="2">
        <v>0</v>
      </c>
    </row>
    <row r="784" spans="1:9" x14ac:dyDescent="0.25">
      <c r="B784">
        <v>9</v>
      </c>
      <c r="C784" s="6">
        <v>49553</v>
      </c>
      <c r="D784" s="1">
        <v>14.076703333333334</v>
      </c>
      <c r="E784" s="1">
        <v>13.646066666666671</v>
      </c>
      <c r="F784" s="2">
        <v>14.591279999999999</v>
      </c>
      <c r="G784" s="2">
        <v>29.03829</v>
      </c>
      <c r="H784" s="2">
        <v>0</v>
      </c>
      <c r="I784" s="2">
        <v>8.2344299999999995E-2</v>
      </c>
    </row>
    <row r="785" spans="1:9" x14ac:dyDescent="0.25">
      <c r="B785">
        <v>10</v>
      </c>
      <c r="C785" s="6">
        <v>49583</v>
      </c>
      <c r="D785" s="1">
        <v>12.444378387096776</v>
      </c>
      <c r="E785" s="1">
        <v>12.800233548387098</v>
      </c>
      <c r="F785" s="2">
        <v>37.258800000000001</v>
      </c>
      <c r="G785" s="2">
        <v>55.476300000000002</v>
      </c>
      <c r="H785" s="2">
        <v>0.42859199999999997</v>
      </c>
      <c r="I785" s="2">
        <v>0</v>
      </c>
    </row>
    <row r="786" spans="1:9" x14ac:dyDescent="0.25">
      <c r="B786">
        <v>11</v>
      </c>
      <c r="C786" s="6">
        <v>49614</v>
      </c>
      <c r="D786" s="1">
        <v>6.7727605333333321</v>
      </c>
      <c r="E786" s="1">
        <v>6.5331979000000011</v>
      </c>
      <c r="F786" s="2">
        <v>46.994100000000003</v>
      </c>
      <c r="G786" s="2">
        <v>72.544200000000004</v>
      </c>
      <c r="H786" s="2">
        <v>0.69273000000000007</v>
      </c>
      <c r="I786" s="2">
        <v>40.620000000000005</v>
      </c>
    </row>
    <row r="787" spans="1:9" x14ac:dyDescent="0.25">
      <c r="B787">
        <v>12</v>
      </c>
      <c r="C787" s="6">
        <v>49644</v>
      </c>
      <c r="D787" s="1">
        <v>5.1114222258064528</v>
      </c>
      <c r="E787" s="1">
        <v>6.0264960645161283</v>
      </c>
      <c r="F787" s="2">
        <v>36.781799999999997</v>
      </c>
      <c r="G787" s="2">
        <v>74.120400000000004</v>
      </c>
      <c r="H787" s="2">
        <v>11.7624</v>
      </c>
      <c r="I787" s="2">
        <v>67.395600000000002</v>
      </c>
    </row>
    <row r="788" spans="1:9" x14ac:dyDescent="0.25">
      <c r="A788">
        <v>2036</v>
      </c>
      <c r="B788">
        <v>1</v>
      </c>
      <c r="C788" s="6">
        <v>49675</v>
      </c>
      <c r="D788" s="1">
        <v>-2.8634415483870983</v>
      </c>
      <c r="E788" s="1">
        <v>-3.4931201935483882</v>
      </c>
      <c r="F788" s="2">
        <v>42.280799999999999</v>
      </c>
      <c r="G788" s="2">
        <v>55.226100000000002</v>
      </c>
      <c r="H788" s="2">
        <v>24.364740000000001</v>
      </c>
      <c r="I788" s="2">
        <v>19.79271</v>
      </c>
    </row>
    <row r="789" spans="1:9" x14ac:dyDescent="0.25">
      <c r="B789">
        <v>2</v>
      </c>
      <c r="C789" s="6">
        <v>49706</v>
      </c>
      <c r="D789" s="1">
        <v>1.7792717931034481</v>
      </c>
      <c r="E789" s="1">
        <v>2.7187910689655168</v>
      </c>
      <c r="F789" s="2">
        <v>60.022800000000004</v>
      </c>
      <c r="G789" s="2">
        <v>88.432500000000005</v>
      </c>
      <c r="H789" s="2">
        <v>67.782600000000002</v>
      </c>
      <c r="I789" s="2">
        <v>152.32259999999999</v>
      </c>
    </row>
    <row r="790" spans="1:9" x14ac:dyDescent="0.25">
      <c r="B790">
        <v>3</v>
      </c>
      <c r="C790" s="6">
        <v>49735</v>
      </c>
      <c r="D790" s="1">
        <v>5.4981772258064519</v>
      </c>
      <c r="E790" s="1">
        <v>5.673637741935484</v>
      </c>
      <c r="F790" s="2">
        <v>40.936499999999995</v>
      </c>
      <c r="G790" s="2">
        <v>53.748599999999996</v>
      </c>
      <c r="H790" s="2">
        <v>11.87946</v>
      </c>
      <c r="I790" s="2">
        <v>49.912799999999997</v>
      </c>
    </row>
    <row r="791" spans="1:9" x14ac:dyDescent="0.25">
      <c r="B791">
        <v>4</v>
      </c>
      <c r="C791" s="6">
        <v>49766</v>
      </c>
      <c r="D791" s="1">
        <v>9.3628013333333318</v>
      </c>
      <c r="E791" s="1">
        <v>9.0389723333333354</v>
      </c>
      <c r="F791" s="2">
        <v>77.126100000000008</v>
      </c>
      <c r="G791" s="2">
        <v>113.58450000000001</v>
      </c>
      <c r="H791" s="2">
        <v>45.764399999999995</v>
      </c>
      <c r="I791" s="2">
        <v>74.58659999999999</v>
      </c>
    </row>
    <row r="792" spans="1:9" x14ac:dyDescent="0.25">
      <c r="B792">
        <v>5</v>
      </c>
      <c r="C792" s="6">
        <v>49796</v>
      </c>
      <c r="D792" s="1">
        <v>12.392519999999998</v>
      </c>
      <c r="E792" s="1">
        <v>12.576175161290323</v>
      </c>
      <c r="F792" s="2">
        <v>64.172699999999992</v>
      </c>
      <c r="G792" s="2">
        <v>50.768099999999997</v>
      </c>
      <c r="H792" s="2">
        <v>9.1744500000000002</v>
      </c>
      <c r="I792" s="2">
        <v>0</v>
      </c>
    </row>
    <row r="793" spans="1:9" x14ac:dyDescent="0.25">
      <c r="B793">
        <v>6</v>
      </c>
      <c r="C793" s="6">
        <v>49827</v>
      </c>
      <c r="D793" s="1">
        <v>13.494778666666665</v>
      </c>
      <c r="E793" s="1">
        <v>13.248909999999999</v>
      </c>
      <c r="F793" s="2">
        <v>88.15679999999999</v>
      </c>
      <c r="G793" s="2">
        <v>57.735299999999995</v>
      </c>
      <c r="H793" s="2">
        <v>17.778960000000001</v>
      </c>
      <c r="I793" s="2">
        <v>0</v>
      </c>
    </row>
    <row r="794" spans="1:9" x14ac:dyDescent="0.25">
      <c r="B794">
        <v>7</v>
      </c>
      <c r="C794" s="6">
        <v>49857</v>
      </c>
      <c r="D794" s="1">
        <v>18.432512903225803</v>
      </c>
      <c r="E794" s="1">
        <v>18.024177419354839</v>
      </c>
      <c r="F794" s="2">
        <v>32.863199999999999</v>
      </c>
      <c r="G794" s="2">
        <v>43.175699999999999</v>
      </c>
      <c r="H794" s="2">
        <v>0</v>
      </c>
      <c r="I794" s="2">
        <v>0</v>
      </c>
    </row>
    <row r="795" spans="1:9" x14ac:dyDescent="0.25">
      <c r="B795">
        <v>8</v>
      </c>
      <c r="C795" s="6">
        <v>49888</v>
      </c>
      <c r="D795" s="1">
        <v>19.579277419354835</v>
      </c>
      <c r="E795" s="1">
        <v>18.485767741935479</v>
      </c>
      <c r="F795" s="2">
        <v>66.4191</v>
      </c>
      <c r="G795" s="2">
        <v>94.091099999999997</v>
      </c>
      <c r="H795" s="2">
        <v>0.75774900000000001</v>
      </c>
      <c r="I795" s="2">
        <v>0</v>
      </c>
    </row>
    <row r="796" spans="1:9" x14ac:dyDescent="0.25">
      <c r="B796">
        <v>9</v>
      </c>
      <c r="C796" s="6">
        <v>49919</v>
      </c>
      <c r="D796" s="1">
        <v>16.321536666666667</v>
      </c>
      <c r="E796" s="1">
        <v>15.804129999999999</v>
      </c>
      <c r="F796" s="2">
        <v>29.050229999999999</v>
      </c>
      <c r="G796" s="2">
        <v>29.250329999999998</v>
      </c>
      <c r="H796" s="2">
        <v>0.33805199999999996</v>
      </c>
      <c r="I796" s="2">
        <v>0</v>
      </c>
    </row>
    <row r="797" spans="1:9" x14ac:dyDescent="0.25">
      <c r="B797">
        <v>10</v>
      </c>
      <c r="C797" s="6">
        <v>49949</v>
      </c>
      <c r="D797" s="1">
        <v>11.434728387096776</v>
      </c>
      <c r="E797" s="1">
        <v>11.248399032258062</v>
      </c>
      <c r="F797" s="2">
        <v>45.719399999999993</v>
      </c>
      <c r="G797" s="2">
        <v>79.104899999999986</v>
      </c>
      <c r="H797" s="2">
        <v>0.72061799999999998</v>
      </c>
      <c r="I797" s="2">
        <v>24.373380000000001</v>
      </c>
    </row>
    <row r="798" spans="1:9" x14ac:dyDescent="0.25">
      <c r="B798">
        <v>11</v>
      </c>
      <c r="C798" s="6">
        <v>49980</v>
      </c>
      <c r="D798" s="1">
        <v>5.4717059666666659</v>
      </c>
      <c r="E798" s="1">
        <v>4.8527807333333328</v>
      </c>
      <c r="F798" s="2">
        <v>35.296800000000005</v>
      </c>
      <c r="G798" s="2">
        <v>102.94919999999999</v>
      </c>
      <c r="H798" s="2">
        <v>0.43675799999999998</v>
      </c>
      <c r="I798" s="2">
        <v>84.8172</v>
      </c>
    </row>
    <row r="799" spans="1:9" x14ac:dyDescent="0.25">
      <c r="B799">
        <v>12</v>
      </c>
      <c r="C799" s="6">
        <v>50010</v>
      </c>
      <c r="D799" s="1">
        <v>3.1756855483870967</v>
      </c>
      <c r="E799" s="1">
        <v>2.6373617967741927</v>
      </c>
      <c r="F799" s="2">
        <v>17.71716</v>
      </c>
      <c r="G799" s="2">
        <v>9.9228899999999989</v>
      </c>
      <c r="H799" s="2">
        <v>0.25162530000000005</v>
      </c>
      <c r="I799" s="2">
        <v>2.3433060000000001</v>
      </c>
    </row>
    <row r="800" spans="1:9" x14ac:dyDescent="0.25">
      <c r="A800">
        <v>2037</v>
      </c>
      <c r="B800">
        <v>1</v>
      </c>
      <c r="C800" s="6">
        <v>50041</v>
      </c>
      <c r="D800" s="1">
        <v>3.9427201838709687</v>
      </c>
      <c r="E800" s="1">
        <v>4.5934252580645154</v>
      </c>
      <c r="F800" s="2">
        <v>91.68719999999999</v>
      </c>
      <c r="G800" s="2">
        <v>118.96259999999999</v>
      </c>
      <c r="H800" s="2">
        <v>72.68010000000001</v>
      </c>
      <c r="I800" s="2">
        <v>119.49870000000001</v>
      </c>
    </row>
    <row r="801" spans="1:9" x14ac:dyDescent="0.25">
      <c r="B801">
        <v>2</v>
      </c>
      <c r="C801" s="6">
        <v>50072</v>
      </c>
      <c r="D801" s="1">
        <v>2.4572709571428568</v>
      </c>
      <c r="E801" s="1">
        <v>2.7766791785714298</v>
      </c>
      <c r="F801" s="2">
        <v>109.26900000000001</v>
      </c>
      <c r="G801" s="2">
        <v>73.3125</v>
      </c>
      <c r="H801" s="2">
        <v>113.55119999999999</v>
      </c>
      <c r="I801" s="2">
        <v>71.810100000000006</v>
      </c>
    </row>
    <row r="802" spans="1:9" x14ac:dyDescent="0.25">
      <c r="B802">
        <v>3</v>
      </c>
      <c r="C802" s="6">
        <v>50100</v>
      </c>
      <c r="D802" s="1">
        <v>5.8076225806451616</v>
      </c>
      <c r="E802" s="1">
        <v>5.65333806451613</v>
      </c>
      <c r="F802" s="2">
        <v>60.068100000000008</v>
      </c>
      <c r="G802" s="2">
        <v>128.6925</v>
      </c>
      <c r="H802" s="2">
        <v>32.398499999999999</v>
      </c>
      <c r="I802" s="2">
        <v>132.14099999999999</v>
      </c>
    </row>
    <row r="803" spans="1:9" x14ac:dyDescent="0.25">
      <c r="B803">
        <v>4</v>
      </c>
      <c r="C803" s="6">
        <v>50131</v>
      </c>
      <c r="D803" s="1">
        <v>7.738901666666667</v>
      </c>
      <c r="E803" s="1">
        <v>7.7551200000000007</v>
      </c>
      <c r="F803" s="2">
        <v>27.97128</v>
      </c>
      <c r="G803" s="2">
        <v>41.870999999999995</v>
      </c>
      <c r="H803" s="2">
        <v>5.67666</v>
      </c>
      <c r="I803" s="2">
        <v>33.839999999999996</v>
      </c>
    </row>
    <row r="804" spans="1:9" x14ac:dyDescent="0.25">
      <c r="B804">
        <v>5</v>
      </c>
      <c r="C804" s="6">
        <v>50161</v>
      </c>
      <c r="D804" s="1">
        <v>11.71517096774194</v>
      </c>
      <c r="E804" s="1">
        <v>11.747394193548384</v>
      </c>
      <c r="F804" s="2">
        <v>40.404899999999998</v>
      </c>
      <c r="G804" s="2">
        <v>59.8932</v>
      </c>
      <c r="H804" s="2">
        <v>2.0906130000000003</v>
      </c>
      <c r="I804" s="2">
        <v>0.838866</v>
      </c>
    </row>
    <row r="805" spans="1:9" x14ac:dyDescent="0.25">
      <c r="B805">
        <v>6</v>
      </c>
      <c r="C805" s="6">
        <v>50192</v>
      </c>
      <c r="D805" s="1">
        <v>16.489916666666662</v>
      </c>
      <c r="E805" s="1">
        <v>16.778073333333332</v>
      </c>
      <c r="F805" s="2">
        <v>97.887</v>
      </c>
      <c r="G805" s="2">
        <v>94.005600000000001</v>
      </c>
      <c r="H805" s="2">
        <v>15.08469</v>
      </c>
      <c r="I805" s="2">
        <v>0</v>
      </c>
    </row>
    <row r="806" spans="1:9" x14ac:dyDescent="0.25">
      <c r="B806">
        <v>7</v>
      </c>
      <c r="C806" s="6">
        <v>50222</v>
      </c>
      <c r="D806" s="1">
        <v>17.640012903225809</v>
      </c>
      <c r="E806" s="1">
        <v>16.599887096774193</v>
      </c>
      <c r="F806" s="2">
        <v>135.17940000000002</v>
      </c>
      <c r="G806" s="2">
        <v>80.785799999999995</v>
      </c>
      <c r="H806" s="2">
        <v>5.0671200000000001</v>
      </c>
      <c r="I806" s="2">
        <v>0</v>
      </c>
    </row>
    <row r="807" spans="1:9" x14ac:dyDescent="0.25">
      <c r="B807">
        <v>8</v>
      </c>
      <c r="C807" s="6">
        <v>50253</v>
      </c>
      <c r="D807" s="1">
        <v>18.65667419354839</v>
      </c>
      <c r="E807" s="1">
        <v>18.572029032258069</v>
      </c>
      <c r="F807" s="2">
        <v>53.3979</v>
      </c>
      <c r="G807" s="2">
        <v>48.698099999999997</v>
      </c>
      <c r="H807" s="2">
        <v>1.4771160000000001</v>
      </c>
      <c r="I807" s="2">
        <v>0</v>
      </c>
    </row>
    <row r="808" spans="1:9" x14ac:dyDescent="0.25">
      <c r="B808">
        <v>9</v>
      </c>
      <c r="C808" s="6">
        <v>50284</v>
      </c>
      <c r="D808" s="1">
        <v>15.16136</v>
      </c>
      <c r="E808" s="1">
        <v>14.932506666666665</v>
      </c>
      <c r="F808" s="2">
        <v>97.0749</v>
      </c>
      <c r="G808" s="2">
        <v>151.57080000000002</v>
      </c>
      <c r="H808" s="2">
        <v>1.0353180000000002</v>
      </c>
      <c r="I808" s="2">
        <v>67.841099999999997</v>
      </c>
    </row>
    <row r="809" spans="1:9" x14ac:dyDescent="0.25">
      <c r="B809">
        <v>10</v>
      </c>
      <c r="C809" s="6">
        <v>50314</v>
      </c>
      <c r="D809" s="1">
        <v>10.075190967741937</v>
      </c>
      <c r="E809" s="1">
        <v>10.030282580645162</v>
      </c>
      <c r="F809" s="2">
        <v>51.959400000000002</v>
      </c>
      <c r="G809" s="2">
        <v>78.768600000000006</v>
      </c>
      <c r="H809" s="2">
        <v>2.1990150000000002</v>
      </c>
      <c r="I809" s="2">
        <v>36.4482</v>
      </c>
    </row>
    <row r="810" spans="1:9" x14ac:dyDescent="0.25">
      <c r="B810">
        <v>11</v>
      </c>
      <c r="C810" s="6">
        <v>50345</v>
      </c>
      <c r="D810" s="1">
        <v>6.379859803333332</v>
      </c>
      <c r="E810" s="1">
        <v>5.5947230666666679</v>
      </c>
      <c r="F810" s="2">
        <v>29.867190000000001</v>
      </c>
      <c r="G810" s="2">
        <v>90.980099999999993</v>
      </c>
      <c r="H810" s="2">
        <v>0</v>
      </c>
      <c r="I810" s="2">
        <v>73.443000000000012</v>
      </c>
    </row>
    <row r="811" spans="1:9" x14ac:dyDescent="0.25">
      <c r="B811">
        <v>12</v>
      </c>
      <c r="C811" s="6">
        <v>50375</v>
      </c>
      <c r="D811" s="1">
        <v>3.7360218387096777</v>
      </c>
      <c r="E811" s="1">
        <v>3.7755409999999996</v>
      </c>
      <c r="F811" s="2">
        <v>47.316299999999998</v>
      </c>
      <c r="G811" s="2">
        <v>78.964200000000005</v>
      </c>
      <c r="H811" s="2">
        <v>27.21912</v>
      </c>
      <c r="I811" s="2">
        <v>72.091499999999996</v>
      </c>
    </row>
    <row r="812" spans="1:9" x14ac:dyDescent="0.25">
      <c r="A812">
        <v>2038</v>
      </c>
      <c r="B812">
        <v>1</v>
      </c>
      <c r="C812" s="6">
        <v>50406</v>
      </c>
      <c r="D812" s="1">
        <v>4.4822079354838706</v>
      </c>
      <c r="E812" s="1">
        <v>5.265389338709678</v>
      </c>
      <c r="F812" s="2">
        <v>45.299700000000001</v>
      </c>
      <c r="G812" s="2">
        <v>81.47760000000001</v>
      </c>
      <c r="H812" s="2">
        <v>39.379799999999996</v>
      </c>
      <c r="I812" s="2">
        <v>77.957700000000003</v>
      </c>
    </row>
    <row r="813" spans="1:9" x14ac:dyDescent="0.25">
      <c r="B813">
        <v>2</v>
      </c>
      <c r="C813" s="6">
        <v>50437</v>
      </c>
      <c r="D813" s="1">
        <v>5.3754889285714285</v>
      </c>
      <c r="E813" s="1">
        <v>5.6640407142857159</v>
      </c>
      <c r="F813" s="2">
        <v>62.553599999999996</v>
      </c>
      <c r="G813" s="2">
        <v>91.801500000000004</v>
      </c>
      <c r="H813" s="2">
        <v>55.068600000000004</v>
      </c>
      <c r="I813" s="2">
        <v>93.157199999999989</v>
      </c>
    </row>
    <row r="814" spans="1:9" x14ac:dyDescent="0.25">
      <c r="B814">
        <v>3</v>
      </c>
      <c r="C814" s="6">
        <v>50465</v>
      </c>
      <c r="D814" s="1">
        <v>6.3174624193548388</v>
      </c>
      <c r="E814" s="1">
        <v>6.5464377419354838</v>
      </c>
      <c r="F814" s="2">
        <v>78.65100000000001</v>
      </c>
      <c r="G814" s="2">
        <v>98.563500000000005</v>
      </c>
      <c r="H814" s="2">
        <v>92.13600000000001</v>
      </c>
      <c r="I814" s="2">
        <v>97.765499999999989</v>
      </c>
    </row>
    <row r="815" spans="1:9" x14ac:dyDescent="0.25">
      <c r="B815">
        <v>4</v>
      </c>
      <c r="C815" s="6">
        <v>50496</v>
      </c>
      <c r="D815" s="1">
        <v>9.9426573333333348</v>
      </c>
      <c r="E815" s="1">
        <v>9.7952729999999999</v>
      </c>
      <c r="F815" s="2">
        <v>33.506999999999998</v>
      </c>
      <c r="G815" s="2">
        <v>54.943199999999997</v>
      </c>
      <c r="H815" s="2">
        <v>1.8121530000000001</v>
      </c>
      <c r="I815" s="2">
        <v>47.730899999999998</v>
      </c>
    </row>
    <row r="816" spans="1:9" x14ac:dyDescent="0.25">
      <c r="B816">
        <v>5</v>
      </c>
      <c r="C816" s="6">
        <v>50526</v>
      </c>
      <c r="D816" s="1">
        <v>12.301570967741934</v>
      </c>
      <c r="E816" s="1">
        <v>11.560298387096774</v>
      </c>
      <c r="F816" s="2">
        <v>34.399799999999999</v>
      </c>
      <c r="G816" s="2">
        <v>24.46509</v>
      </c>
      <c r="H816" s="2">
        <v>3.1762199999999998</v>
      </c>
      <c r="I816" s="2">
        <v>0</v>
      </c>
    </row>
    <row r="817" spans="1:9" x14ac:dyDescent="0.25">
      <c r="B817">
        <v>6</v>
      </c>
      <c r="C817" s="6">
        <v>50557</v>
      </c>
      <c r="D817" s="1">
        <v>15.649036666666667</v>
      </c>
      <c r="E817" s="1">
        <v>15.412656666666669</v>
      </c>
      <c r="F817" s="2">
        <v>78.172200000000004</v>
      </c>
      <c r="G817" s="2">
        <v>78.00030000000001</v>
      </c>
      <c r="H817" s="2">
        <v>7.2297600000000006</v>
      </c>
      <c r="I817" s="2">
        <v>0</v>
      </c>
    </row>
    <row r="818" spans="1:9" x14ac:dyDescent="0.25">
      <c r="B818">
        <v>7</v>
      </c>
      <c r="C818" s="6">
        <v>50587</v>
      </c>
      <c r="D818" s="1">
        <v>18.603496774193548</v>
      </c>
      <c r="E818" s="1">
        <v>17.779551612903226</v>
      </c>
      <c r="F818" s="2">
        <v>84.275099999999995</v>
      </c>
      <c r="G818" s="2">
        <v>77.751599999999996</v>
      </c>
      <c r="H818" s="2">
        <v>0.452073</v>
      </c>
      <c r="I818" s="2">
        <v>0</v>
      </c>
    </row>
    <row r="819" spans="1:9" x14ac:dyDescent="0.25">
      <c r="B819">
        <v>8</v>
      </c>
      <c r="C819" s="6">
        <v>50618</v>
      </c>
      <c r="D819" s="1">
        <v>18.645874193548394</v>
      </c>
      <c r="E819" s="1">
        <v>18.091522580645162</v>
      </c>
      <c r="F819" s="2">
        <v>92.515199999999993</v>
      </c>
      <c r="G819" s="2">
        <v>104.26860000000001</v>
      </c>
      <c r="H819" s="2">
        <v>0.89538300000000004</v>
      </c>
      <c r="I819" s="2">
        <v>0</v>
      </c>
    </row>
    <row r="820" spans="1:9" x14ac:dyDescent="0.25">
      <c r="B820">
        <v>9</v>
      </c>
      <c r="C820" s="6">
        <v>50649</v>
      </c>
      <c r="D820" s="1">
        <v>15.062286666666665</v>
      </c>
      <c r="E820" s="1">
        <v>14.639796666666671</v>
      </c>
      <c r="F820" s="2">
        <v>129.50039999999998</v>
      </c>
      <c r="G820" s="2">
        <v>181.49639999999999</v>
      </c>
      <c r="H820" s="2">
        <v>1.8091079999999999</v>
      </c>
      <c r="I820" s="2">
        <v>87.101699999999994</v>
      </c>
    </row>
    <row r="821" spans="1:9" x14ac:dyDescent="0.25">
      <c r="B821">
        <v>10</v>
      </c>
      <c r="C821" s="6">
        <v>50679</v>
      </c>
      <c r="D821" s="1">
        <v>10.016614193548385</v>
      </c>
      <c r="E821" s="1">
        <v>9.7815522580645151</v>
      </c>
      <c r="F821" s="2">
        <v>60.524099999999997</v>
      </c>
      <c r="G821" s="2">
        <v>93.36</v>
      </c>
      <c r="H821" s="2">
        <v>0.74760599999999999</v>
      </c>
      <c r="I821" s="2">
        <v>43.273800000000001</v>
      </c>
    </row>
    <row r="822" spans="1:9" x14ac:dyDescent="0.25">
      <c r="B822">
        <v>11</v>
      </c>
      <c r="C822" s="6">
        <v>50710</v>
      </c>
      <c r="D822" s="1">
        <v>6.4584229666666682</v>
      </c>
      <c r="E822" s="1">
        <v>6.2749700333333349</v>
      </c>
      <c r="F822" s="2">
        <v>55.609499999999997</v>
      </c>
      <c r="G822" s="2">
        <v>40.627800000000001</v>
      </c>
      <c r="H822" s="2">
        <v>25.921200000000002</v>
      </c>
      <c r="I822" s="2">
        <v>23.242260000000002</v>
      </c>
    </row>
    <row r="823" spans="1:9" x14ac:dyDescent="0.25">
      <c r="B823">
        <v>12</v>
      </c>
      <c r="C823" s="6">
        <v>50740</v>
      </c>
      <c r="D823" s="1">
        <v>1.8447191290322582</v>
      </c>
      <c r="E823" s="1">
        <v>2.4009434838709671</v>
      </c>
      <c r="F823" s="2">
        <v>35.8215</v>
      </c>
      <c r="G823" s="2">
        <v>45.652499999999996</v>
      </c>
      <c r="H823" s="2">
        <v>25.828680000000002</v>
      </c>
      <c r="I823" s="2">
        <v>34.431899999999999</v>
      </c>
    </row>
    <row r="824" spans="1:9" x14ac:dyDescent="0.25">
      <c r="A824">
        <v>2039</v>
      </c>
      <c r="B824">
        <v>1</v>
      </c>
      <c r="C824" s="6">
        <v>50771</v>
      </c>
      <c r="D824" s="1">
        <v>2.4156797548387088</v>
      </c>
      <c r="E824" s="1">
        <v>4.2177131935483869</v>
      </c>
      <c r="F824" s="2">
        <v>92.001300000000001</v>
      </c>
      <c r="G824" s="2">
        <v>105.6024</v>
      </c>
      <c r="H824" s="2">
        <v>89.784900000000007</v>
      </c>
      <c r="I824" s="2">
        <v>104.2278</v>
      </c>
    </row>
    <row r="825" spans="1:9" x14ac:dyDescent="0.25">
      <c r="B825">
        <v>2</v>
      </c>
      <c r="C825" s="6">
        <v>50802</v>
      </c>
      <c r="D825" s="1">
        <v>3.6419791428571431</v>
      </c>
      <c r="E825" s="1">
        <v>3.3469739464285722</v>
      </c>
      <c r="F825" s="2">
        <v>56.716200000000001</v>
      </c>
      <c r="G825" s="2">
        <v>85.918199999999999</v>
      </c>
      <c r="H825" s="2">
        <v>61.154399999999995</v>
      </c>
      <c r="I825" s="2">
        <v>84.526500000000013</v>
      </c>
    </row>
    <row r="826" spans="1:9" x14ac:dyDescent="0.25">
      <c r="B826">
        <v>3</v>
      </c>
      <c r="C826" s="6">
        <v>50830</v>
      </c>
      <c r="D826" s="1">
        <v>5.5849858064516118</v>
      </c>
      <c r="E826" s="1">
        <v>5.3020425806451614</v>
      </c>
      <c r="F826" s="2">
        <v>148.94219999999999</v>
      </c>
      <c r="G826" s="2">
        <v>90.780599999999993</v>
      </c>
      <c r="H826" s="2">
        <v>158.21189999999999</v>
      </c>
      <c r="I826" s="2">
        <v>91.881299999999996</v>
      </c>
    </row>
    <row r="827" spans="1:9" x14ac:dyDescent="0.25">
      <c r="B827">
        <v>4</v>
      </c>
      <c r="C827" s="6">
        <v>50861</v>
      </c>
      <c r="D827" s="1">
        <v>8.4186350000000001</v>
      </c>
      <c r="E827" s="1">
        <v>8.0815616666666674</v>
      </c>
      <c r="F827" s="2">
        <v>59.860799999999998</v>
      </c>
      <c r="G827" s="2">
        <v>85.793700000000001</v>
      </c>
      <c r="H827" s="2">
        <v>12.954330000000001</v>
      </c>
      <c r="I827" s="2">
        <v>87.398099999999999</v>
      </c>
    </row>
    <row r="828" spans="1:9" x14ac:dyDescent="0.25">
      <c r="B828">
        <v>5</v>
      </c>
      <c r="C828" s="6">
        <v>50891</v>
      </c>
      <c r="D828" s="1">
        <v>11.233697096774192</v>
      </c>
      <c r="E828" s="1">
        <v>10.26763935483871</v>
      </c>
      <c r="F828" s="2">
        <v>28.666799999999999</v>
      </c>
      <c r="G828" s="2">
        <v>40.838699999999996</v>
      </c>
      <c r="H828" s="2">
        <v>5.2820999999999998</v>
      </c>
      <c r="I828" s="2">
        <v>6.6276299999999999</v>
      </c>
    </row>
    <row r="829" spans="1:9" x14ac:dyDescent="0.25">
      <c r="B829">
        <v>6</v>
      </c>
      <c r="C829" s="6">
        <v>50922</v>
      </c>
      <c r="D829" s="1">
        <v>13.212353333333335</v>
      </c>
      <c r="E829" s="1">
        <v>12.143326666666667</v>
      </c>
      <c r="F829" s="2">
        <v>209.58330000000001</v>
      </c>
      <c r="G829" s="2">
        <v>153.9537</v>
      </c>
      <c r="H829" s="2">
        <v>108.43049999999999</v>
      </c>
      <c r="I829" s="2">
        <v>4.1478299999999999</v>
      </c>
    </row>
    <row r="830" spans="1:9" x14ac:dyDescent="0.25">
      <c r="B830">
        <v>7</v>
      </c>
      <c r="C830" s="6">
        <v>50952</v>
      </c>
      <c r="D830" s="1">
        <v>16.368703225806453</v>
      </c>
      <c r="E830" s="1">
        <v>15.428593548387093</v>
      </c>
      <c r="F830" s="2">
        <v>45.506999999999998</v>
      </c>
      <c r="G830" s="2">
        <v>78.148800000000008</v>
      </c>
      <c r="H830" s="2">
        <v>0</v>
      </c>
      <c r="I830" s="2">
        <v>12.983880000000001</v>
      </c>
    </row>
    <row r="831" spans="1:9" x14ac:dyDescent="0.25">
      <c r="B831">
        <v>8</v>
      </c>
      <c r="C831" s="6">
        <v>50983</v>
      </c>
      <c r="D831" s="1">
        <v>19.07847741935484</v>
      </c>
      <c r="E831" s="1">
        <v>18.985003225806455</v>
      </c>
      <c r="F831" s="2">
        <v>33.030600000000007</v>
      </c>
      <c r="G831" s="2">
        <v>37.898399999999995</v>
      </c>
      <c r="H831" s="2">
        <v>0.11318789999999999</v>
      </c>
      <c r="I831" s="2">
        <v>0</v>
      </c>
    </row>
    <row r="832" spans="1:9" x14ac:dyDescent="0.25">
      <c r="B832">
        <v>9</v>
      </c>
      <c r="C832" s="6">
        <v>51014</v>
      </c>
      <c r="D832" s="1">
        <v>16.646016666666668</v>
      </c>
      <c r="E832" s="1">
        <v>15.987733333333335</v>
      </c>
      <c r="F832" s="2">
        <v>52.287300000000002</v>
      </c>
      <c r="G832" s="2">
        <v>61.782300000000006</v>
      </c>
      <c r="H832" s="2">
        <v>1.335099</v>
      </c>
      <c r="I832" s="2">
        <v>0</v>
      </c>
    </row>
    <row r="833" spans="1:9" x14ac:dyDescent="0.25">
      <c r="B833">
        <v>10</v>
      </c>
      <c r="C833" s="6">
        <v>51044</v>
      </c>
      <c r="D833" s="1">
        <v>10.598700645161292</v>
      </c>
      <c r="E833" s="1">
        <v>9.8761717096774184</v>
      </c>
      <c r="F833" s="2">
        <v>128.37810000000002</v>
      </c>
      <c r="G833" s="2">
        <v>169.52879999999999</v>
      </c>
      <c r="H833" s="2">
        <v>4.4103750000000002</v>
      </c>
      <c r="I833" s="2">
        <v>97.695120000000003</v>
      </c>
    </row>
    <row r="834" spans="1:9" x14ac:dyDescent="0.25">
      <c r="B834">
        <v>11</v>
      </c>
      <c r="C834" s="6">
        <v>51075</v>
      </c>
      <c r="D834" s="1">
        <v>5.7536155999999998</v>
      </c>
      <c r="E834" s="1">
        <v>5.5986955966666647</v>
      </c>
      <c r="F834" s="2">
        <v>152.89320000000001</v>
      </c>
      <c r="G834" s="2">
        <v>115.70790000000001</v>
      </c>
      <c r="H834" s="2">
        <v>160.56630000000001</v>
      </c>
      <c r="I834" s="2">
        <v>108.6537</v>
      </c>
    </row>
    <row r="835" spans="1:9" x14ac:dyDescent="0.25">
      <c r="B835">
        <v>12</v>
      </c>
      <c r="C835" s="6">
        <v>51105</v>
      </c>
      <c r="D835" s="1">
        <v>4.4663901935483876</v>
      </c>
      <c r="E835" s="1">
        <v>4.3932606580645155</v>
      </c>
      <c r="F835" s="2">
        <v>31.7499</v>
      </c>
      <c r="G835" s="2">
        <v>29.477459999999997</v>
      </c>
      <c r="H835" s="2">
        <v>23.61402</v>
      </c>
      <c r="I835" s="2">
        <v>23.153970000000001</v>
      </c>
    </row>
    <row r="836" spans="1:9" x14ac:dyDescent="0.25">
      <c r="A836">
        <v>2040</v>
      </c>
      <c r="B836">
        <v>1</v>
      </c>
      <c r="C836" s="6">
        <v>51136</v>
      </c>
      <c r="D836" s="1">
        <v>2.5404432580645162</v>
      </c>
      <c r="E836" s="1">
        <v>3.2039911806451613</v>
      </c>
      <c r="F836" s="2">
        <v>58.364400000000003</v>
      </c>
      <c r="G836" s="2">
        <v>94.5642</v>
      </c>
      <c r="H836" s="2">
        <v>50.421599999999998</v>
      </c>
      <c r="I836" s="2">
        <v>94.861800000000002</v>
      </c>
    </row>
    <row r="837" spans="1:9" x14ac:dyDescent="0.25">
      <c r="B837">
        <v>2</v>
      </c>
      <c r="C837" s="6">
        <v>51167</v>
      </c>
      <c r="D837" s="1">
        <v>1.4608225034482758</v>
      </c>
      <c r="E837" s="1">
        <v>2.2046658965517243</v>
      </c>
      <c r="F837" s="2">
        <v>56.138100000000001</v>
      </c>
      <c r="G837" s="2">
        <v>70.851299999999995</v>
      </c>
      <c r="H837" s="2">
        <v>43.456199999999995</v>
      </c>
      <c r="I837" s="2">
        <v>74.497199999999992</v>
      </c>
    </row>
    <row r="838" spans="1:9" x14ac:dyDescent="0.25">
      <c r="B838">
        <v>3</v>
      </c>
      <c r="C838" s="6">
        <v>51196</v>
      </c>
      <c r="D838" s="1">
        <v>5.362768709677419</v>
      </c>
      <c r="E838" s="1">
        <v>5.1132787419354857</v>
      </c>
      <c r="F838" s="2">
        <v>71.341200000000001</v>
      </c>
      <c r="G838" s="2">
        <v>89.647499999999994</v>
      </c>
      <c r="H838" s="2">
        <v>37.815600000000003</v>
      </c>
      <c r="I838" s="2">
        <v>92.164500000000004</v>
      </c>
    </row>
    <row r="839" spans="1:9" x14ac:dyDescent="0.25">
      <c r="B839">
        <v>4</v>
      </c>
      <c r="C839" s="6">
        <v>51227</v>
      </c>
      <c r="D839" s="1">
        <v>7.5882923333333343</v>
      </c>
      <c r="E839" s="1">
        <v>7.7338266666666682</v>
      </c>
      <c r="F839" s="2">
        <v>35.861699999999999</v>
      </c>
      <c r="G839" s="2">
        <v>34.540799999999997</v>
      </c>
      <c r="H839" s="2">
        <v>2.6045430000000001</v>
      </c>
      <c r="I839" s="2">
        <v>1.2434430000000001</v>
      </c>
    </row>
    <row r="840" spans="1:9" x14ac:dyDescent="0.25">
      <c r="B840">
        <v>5</v>
      </c>
      <c r="C840" s="6">
        <v>51257</v>
      </c>
      <c r="D840" s="1">
        <v>11.999065161290323</v>
      </c>
      <c r="E840" s="1">
        <v>11.285297741935489</v>
      </c>
      <c r="F840" s="2">
        <v>141.97229999999999</v>
      </c>
      <c r="G840" s="2">
        <v>101.0574</v>
      </c>
      <c r="H840" s="2">
        <v>43.372199999999999</v>
      </c>
      <c r="I840" s="2">
        <v>10.225949999999999</v>
      </c>
    </row>
    <row r="841" spans="1:9" x14ac:dyDescent="0.25">
      <c r="B841">
        <v>6</v>
      </c>
      <c r="C841" s="6">
        <v>51288</v>
      </c>
      <c r="D841" s="1">
        <v>15.013290000000003</v>
      </c>
      <c r="E841" s="1">
        <v>14.440266666666668</v>
      </c>
      <c r="F841" s="2">
        <v>151.07550000000001</v>
      </c>
      <c r="G841" s="2">
        <v>107.99850000000001</v>
      </c>
      <c r="H841" s="2">
        <v>28.836599999999997</v>
      </c>
      <c r="I841" s="2">
        <v>0</v>
      </c>
    </row>
    <row r="842" spans="1:9" x14ac:dyDescent="0.25">
      <c r="B842">
        <v>7</v>
      </c>
      <c r="C842" s="6">
        <v>51318</v>
      </c>
      <c r="D842" s="1">
        <v>16.226783870967743</v>
      </c>
      <c r="E842" s="1">
        <v>15.190612903225805</v>
      </c>
      <c r="F842" s="2">
        <v>117.3723</v>
      </c>
      <c r="G842" s="2">
        <v>90.827699999999993</v>
      </c>
      <c r="H842" s="2">
        <v>5.2623600000000001</v>
      </c>
      <c r="I842" s="2">
        <v>0.49915799999999999</v>
      </c>
    </row>
    <row r="843" spans="1:9" x14ac:dyDescent="0.25">
      <c r="B843">
        <v>8</v>
      </c>
      <c r="C843" s="6">
        <v>51349</v>
      </c>
      <c r="D843" s="1">
        <v>17.981470967741938</v>
      </c>
      <c r="E843" s="1">
        <v>17.152854838709679</v>
      </c>
      <c r="F843" s="2">
        <v>97.277699999999996</v>
      </c>
      <c r="G843" s="2">
        <v>104.8437</v>
      </c>
      <c r="H843" s="2">
        <v>4.9026300000000003</v>
      </c>
      <c r="I843" s="2">
        <v>8.2533000000000012</v>
      </c>
    </row>
    <row r="844" spans="1:9" x14ac:dyDescent="0.25">
      <c r="B844">
        <v>9</v>
      </c>
      <c r="C844" s="6">
        <v>51380</v>
      </c>
      <c r="D844" s="1">
        <v>15.672046666666665</v>
      </c>
      <c r="E844" s="1">
        <v>15.165696666666665</v>
      </c>
      <c r="F844" s="2">
        <v>83.792999999999992</v>
      </c>
      <c r="G844" s="2">
        <v>96.204300000000003</v>
      </c>
      <c r="H844" s="2">
        <v>3.6522900000000003</v>
      </c>
      <c r="I844" s="2">
        <v>62.821200000000005</v>
      </c>
    </row>
    <row r="845" spans="1:9" x14ac:dyDescent="0.25">
      <c r="B845">
        <v>10</v>
      </c>
      <c r="C845" s="6">
        <v>51410</v>
      </c>
      <c r="D845" s="1">
        <v>9.8412306451612874</v>
      </c>
      <c r="E845" s="1">
        <v>9.8015307741935498</v>
      </c>
      <c r="F845" s="2">
        <v>48.097500000000004</v>
      </c>
      <c r="G845" s="2">
        <v>91.939499999999995</v>
      </c>
      <c r="H845" s="2">
        <v>25.538730000000001</v>
      </c>
      <c r="I845" s="2">
        <v>59.707799999999999</v>
      </c>
    </row>
    <row r="846" spans="1:9" x14ac:dyDescent="0.25">
      <c r="B846">
        <v>11</v>
      </c>
      <c r="C846" s="6">
        <v>51441</v>
      </c>
      <c r="D846" s="1">
        <v>5.0970806</v>
      </c>
      <c r="E846" s="1">
        <v>5.2307324733333331</v>
      </c>
      <c r="F846" s="2">
        <v>47.563800000000001</v>
      </c>
      <c r="G846" s="2">
        <v>65.796600000000012</v>
      </c>
      <c r="H846" s="2">
        <v>30.570600000000002</v>
      </c>
      <c r="I846" s="2">
        <v>50.684100000000001</v>
      </c>
    </row>
    <row r="847" spans="1:9" x14ac:dyDescent="0.25">
      <c r="B847">
        <v>12</v>
      </c>
      <c r="C847" s="6">
        <v>51471</v>
      </c>
      <c r="D847" s="1">
        <v>1.7316950000000002</v>
      </c>
      <c r="E847" s="1">
        <v>1.7110272903225805</v>
      </c>
      <c r="F847" s="2">
        <v>75.627899999999997</v>
      </c>
      <c r="G847" s="2">
        <v>73.326300000000003</v>
      </c>
      <c r="H847" s="2">
        <v>70.813500000000005</v>
      </c>
      <c r="I847" s="2">
        <v>67.688999999999993</v>
      </c>
    </row>
    <row r="848" spans="1:9" x14ac:dyDescent="0.25">
      <c r="A848">
        <v>2041</v>
      </c>
      <c r="B848">
        <v>1</v>
      </c>
      <c r="C848" s="6">
        <v>51502</v>
      </c>
      <c r="D848" s="1">
        <v>0.93491035806451583</v>
      </c>
      <c r="E848" s="1">
        <v>0.90782679354838747</v>
      </c>
      <c r="F848" s="2">
        <v>86.041200000000003</v>
      </c>
      <c r="G848" s="2">
        <v>118.74000000000001</v>
      </c>
      <c r="H848" s="2">
        <v>98.581499999999991</v>
      </c>
      <c r="I848" s="2">
        <v>101.91</v>
      </c>
    </row>
    <row r="849" spans="1:9" x14ac:dyDescent="0.25">
      <c r="B849">
        <v>2</v>
      </c>
      <c r="C849" s="6">
        <v>51533</v>
      </c>
      <c r="D849" s="1">
        <v>-1.0924640714285714</v>
      </c>
      <c r="E849" s="1">
        <v>-1.0286315357142854</v>
      </c>
      <c r="F849" s="2">
        <v>63.649200000000008</v>
      </c>
      <c r="G849" s="2">
        <v>39.760199999999998</v>
      </c>
      <c r="H849" s="2">
        <v>28.49043</v>
      </c>
      <c r="I849" s="2">
        <v>19.878360000000001</v>
      </c>
    </row>
    <row r="850" spans="1:9" x14ac:dyDescent="0.25">
      <c r="B850">
        <v>3</v>
      </c>
      <c r="C850" s="6">
        <v>51561</v>
      </c>
      <c r="D850" s="1">
        <v>3.2305825483870958</v>
      </c>
      <c r="E850" s="1">
        <v>3.3563409677419345</v>
      </c>
      <c r="F850" s="2">
        <v>71.434799999999996</v>
      </c>
      <c r="G850" s="2">
        <v>57.895200000000003</v>
      </c>
      <c r="H850" s="2">
        <v>94.121399999999994</v>
      </c>
      <c r="I850" s="2">
        <v>127.84050000000001</v>
      </c>
    </row>
    <row r="851" spans="1:9" x14ac:dyDescent="0.25">
      <c r="B851">
        <v>4</v>
      </c>
      <c r="C851" s="6">
        <v>51592</v>
      </c>
      <c r="D851" s="1">
        <v>9.6220300000000005</v>
      </c>
      <c r="E851" s="1">
        <v>9.600759666666665</v>
      </c>
      <c r="F851" s="2">
        <v>18.627209999999998</v>
      </c>
      <c r="G851" s="2">
        <v>29.406959999999998</v>
      </c>
      <c r="H851" s="2">
        <v>0.59896799999999994</v>
      </c>
      <c r="I851" s="2">
        <v>2.9646209999999997</v>
      </c>
    </row>
    <row r="852" spans="1:9" x14ac:dyDescent="0.25">
      <c r="B852">
        <v>5</v>
      </c>
      <c r="C852" s="6">
        <v>51622</v>
      </c>
      <c r="D852" s="1">
        <v>10.647059032258065</v>
      </c>
      <c r="E852" s="1">
        <v>10.014371935483874</v>
      </c>
      <c r="F852" s="2">
        <v>52.502699999999997</v>
      </c>
      <c r="G852" s="2">
        <v>79.641600000000011</v>
      </c>
      <c r="H852" s="2">
        <v>3.0409199999999998</v>
      </c>
      <c r="I852" s="2">
        <v>0</v>
      </c>
    </row>
    <row r="853" spans="1:9" x14ac:dyDescent="0.25">
      <c r="B853">
        <v>6</v>
      </c>
      <c r="C853" s="6">
        <v>51653</v>
      </c>
      <c r="D853" s="1">
        <v>17.544310000000003</v>
      </c>
      <c r="E853" s="1">
        <v>17.013420000000004</v>
      </c>
      <c r="F853" s="2">
        <v>10.9239</v>
      </c>
      <c r="G853" s="2">
        <v>16.701239999999999</v>
      </c>
      <c r="H853" s="2">
        <v>0.92608500000000005</v>
      </c>
      <c r="I853" s="2">
        <v>0</v>
      </c>
    </row>
    <row r="854" spans="1:9" x14ac:dyDescent="0.25">
      <c r="B854">
        <v>7</v>
      </c>
      <c r="C854" s="6">
        <v>51683</v>
      </c>
      <c r="D854" s="1">
        <v>18.10326451612903</v>
      </c>
      <c r="E854" s="1">
        <v>16.815535483870967</v>
      </c>
      <c r="F854" s="2">
        <v>38.223300000000002</v>
      </c>
      <c r="G854" s="2">
        <v>54.464700000000001</v>
      </c>
      <c r="H854" s="2">
        <v>0</v>
      </c>
      <c r="I854" s="2">
        <v>0</v>
      </c>
    </row>
    <row r="855" spans="1:9" x14ac:dyDescent="0.25">
      <c r="B855">
        <v>8</v>
      </c>
      <c r="C855" s="6">
        <v>51714</v>
      </c>
      <c r="D855" s="1">
        <v>18.873687096774191</v>
      </c>
      <c r="E855" s="1">
        <v>18.321603225806456</v>
      </c>
      <c r="F855" s="2">
        <v>62.243400000000001</v>
      </c>
      <c r="G855" s="2">
        <v>93.010199999999998</v>
      </c>
      <c r="H855" s="2">
        <v>1.3822289999999999</v>
      </c>
      <c r="I855" s="2">
        <v>0.42031499999999999</v>
      </c>
    </row>
    <row r="856" spans="1:9" x14ac:dyDescent="0.25">
      <c r="B856">
        <v>9</v>
      </c>
      <c r="C856" s="6">
        <v>51745</v>
      </c>
      <c r="D856" s="1">
        <v>14.710435</v>
      </c>
      <c r="E856" s="1">
        <v>14.252367666666668</v>
      </c>
      <c r="F856" s="2">
        <v>139.6755</v>
      </c>
      <c r="G856" s="2">
        <v>65.295900000000003</v>
      </c>
      <c r="H856" s="2">
        <v>21.862559999999998</v>
      </c>
      <c r="I856" s="2">
        <v>0</v>
      </c>
    </row>
    <row r="857" spans="1:9" x14ac:dyDescent="0.25">
      <c r="B857">
        <v>10</v>
      </c>
      <c r="C857" s="6">
        <v>51775</v>
      </c>
      <c r="D857" s="1">
        <v>9.626684516129032</v>
      </c>
      <c r="E857" s="1">
        <v>9.8740629032258109</v>
      </c>
      <c r="F857" s="2">
        <v>40.3962</v>
      </c>
      <c r="G857" s="2">
        <v>47.481300000000005</v>
      </c>
      <c r="H857" s="2">
        <v>35.4039</v>
      </c>
      <c r="I857" s="2">
        <v>16.86327</v>
      </c>
    </row>
    <row r="858" spans="1:9" x14ac:dyDescent="0.25">
      <c r="B858">
        <v>11</v>
      </c>
      <c r="C858" s="6">
        <v>51806</v>
      </c>
      <c r="D858" s="1">
        <v>7.9615213333333337</v>
      </c>
      <c r="E858" s="1">
        <v>8.062669566666667</v>
      </c>
      <c r="F858" s="2">
        <v>75.19019999999999</v>
      </c>
      <c r="G858" s="2">
        <v>133.7475</v>
      </c>
      <c r="H858" s="2">
        <v>44.701500000000003</v>
      </c>
      <c r="I858" s="2">
        <v>105.8862</v>
      </c>
    </row>
    <row r="859" spans="1:9" x14ac:dyDescent="0.25">
      <c r="B859">
        <v>12</v>
      </c>
      <c r="C859" s="6">
        <v>51836</v>
      </c>
      <c r="D859" s="1">
        <v>4.7832662258064511</v>
      </c>
      <c r="E859" s="1">
        <v>4.5335975161290314</v>
      </c>
      <c r="F859" s="2">
        <v>64.7988</v>
      </c>
      <c r="G859" s="2">
        <v>101.4252</v>
      </c>
      <c r="H859" s="2">
        <v>57.874499999999998</v>
      </c>
      <c r="I859" s="2">
        <v>98.713799999999992</v>
      </c>
    </row>
    <row r="860" spans="1:9" x14ac:dyDescent="0.25">
      <c r="A860">
        <v>2042</v>
      </c>
      <c r="B860">
        <v>1</v>
      </c>
      <c r="C860" s="6">
        <v>51867</v>
      </c>
      <c r="D860" s="1">
        <v>0.15828909677419362</v>
      </c>
      <c r="E860" s="1">
        <v>0.28638564516129039</v>
      </c>
      <c r="F860" s="2">
        <v>38.847299999999997</v>
      </c>
      <c r="G860" s="2">
        <v>50.238299999999995</v>
      </c>
      <c r="H860" s="2">
        <v>30.980400000000003</v>
      </c>
      <c r="I860" s="2">
        <v>43.9938</v>
      </c>
    </row>
    <row r="861" spans="1:9" x14ac:dyDescent="0.25">
      <c r="B861">
        <v>2</v>
      </c>
      <c r="C861" s="6">
        <v>51898</v>
      </c>
      <c r="D861" s="1">
        <v>2.2191418928571425</v>
      </c>
      <c r="E861" s="1">
        <v>2.5590253571428572</v>
      </c>
      <c r="F861" s="2">
        <v>52.958399999999997</v>
      </c>
      <c r="G861" s="2">
        <v>57.164699999999996</v>
      </c>
      <c r="H861" s="2">
        <v>46.491599999999998</v>
      </c>
      <c r="I861" s="2">
        <v>75.478800000000007</v>
      </c>
    </row>
    <row r="862" spans="1:9" x14ac:dyDescent="0.25">
      <c r="B862">
        <v>3</v>
      </c>
      <c r="C862" s="6">
        <v>51926</v>
      </c>
      <c r="D862" s="1">
        <v>3.8153207419354831</v>
      </c>
      <c r="E862" s="1">
        <v>4.3205451612903216</v>
      </c>
      <c r="F862" s="2">
        <v>13.486139999999999</v>
      </c>
      <c r="G862" s="2">
        <v>29.254350000000002</v>
      </c>
      <c r="H862" s="2">
        <v>2.5197120000000002</v>
      </c>
      <c r="I862" s="2">
        <v>29.640090000000001</v>
      </c>
    </row>
    <row r="863" spans="1:9" x14ac:dyDescent="0.25">
      <c r="B863">
        <v>4</v>
      </c>
      <c r="C863" s="6">
        <v>51957</v>
      </c>
      <c r="D863" s="1">
        <v>10.455575666666668</v>
      </c>
      <c r="E863" s="1">
        <v>9.5176840000000009</v>
      </c>
      <c r="F863" s="2">
        <v>73.848299999999995</v>
      </c>
      <c r="G863" s="2">
        <v>98.5428</v>
      </c>
      <c r="H863" s="2">
        <v>20.38428</v>
      </c>
      <c r="I863" s="2">
        <v>63.252000000000002</v>
      </c>
    </row>
    <row r="864" spans="1:9" x14ac:dyDescent="0.25">
      <c r="B864">
        <v>5</v>
      </c>
      <c r="C864" s="6">
        <v>51987</v>
      </c>
      <c r="D864" s="1">
        <v>11.196285161290325</v>
      </c>
      <c r="E864" s="1">
        <v>10.935235161290322</v>
      </c>
      <c r="F864" s="2">
        <v>104.1981</v>
      </c>
      <c r="G864" s="2">
        <v>86.714999999999989</v>
      </c>
      <c r="H864" s="2">
        <v>15.164339999999999</v>
      </c>
      <c r="I864" s="2">
        <v>27.562649999999998</v>
      </c>
    </row>
    <row r="865" spans="1:9" x14ac:dyDescent="0.25">
      <c r="B865">
        <v>6</v>
      </c>
      <c r="C865" s="6">
        <v>52018</v>
      </c>
      <c r="D865" s="1">
        <v>16.397500000000001</v>
      </c>
      <c r="E865" s="1">
        <v>15.889819999999999</v>
      </c>
      <c r="F865" s="2">
        <v>50.0625</v>
      </c>
      <c r="G865" s="2">
        <v>53.172899999999998</v>
      </c>
      <c r="H865" s="2">
        <v>2.960229</v>
      </c>
      <c r="I865" s="2">
        <v>0</v>
      </c>
    </row>
    <row r="866" spans="1:9" x14ac:dyDescent="0.25">
      <c r="B866">
        <v>7</v>
      </c>
      <c r="C866" s="6">
        <v>52048</v>
      </c>
      <c r="D866" s="1">
        <v>16.823648387096778</v>
      </c>
      <c r="E866" s="1">
        <v>15.969629032258064</v>
      </c>
      <c r="F866" s="2">
        <v>75.788399999999996</v>
      </c>
      <c r="G866" s="2">
        <v>118.4541</v>
      </c>
      <c r="H866" s="2">
        <v>0.644154</v>
      </c>
      <c r="I866" s="2">
        <v>5.04366</v>
      </c>
    </row>
    <row r="867" spans="1:9" x14ac:dyDescent="0.25">
      <c r="B867">
        <v>8</v>
      </c>
      <c r="C867" s="6">
        <v>52079</v>
      </c>
      <c r="D867" s="1">
        <v>17.845929032258063</v>
      </c>
      <c r="E867" s="1">
        <v>17.093545161290322</v>
      </c>
      <c r="F867" s="2">
        <v>113.86320000000001</v>
      </c>
      <c r="G867" s="2">
        <v>136.119</v>
      </c>
      <c r="H867" s="2">
        <v>1.3339380000000001</v>
      </c>
      <c r="I867" s="2">
        <v>31.312799999999999</v>
      </c>
    </row>
    <row r="868" spans="1:9" x14ac:dyDescent="0.25">
      <c r="B868">
        <v>9</v>
      </c>
      <c r="C868" s="6">
        <v>52110</v>
      </c>
      <c r="D868" s="1">
        <v>15.405136666666667</v>
      </c>
      <c r="E868" s="1">
        <v>14.990443333333337</v>
      </c>
      <c r="F868" s="2">
        <v>43.807200000000002</v>
      </c>
      <c r="G868" s="2">
        <v>39.150600000000004</v>
      </c>
      <c r="H868" s="2">
        <v>0.48869699999999999</v>
      </c>
      <c r="I868" s="2">
        <v>5.9678699999999996</v>
      </c>
    </row>
    <row r="869" spans="1:9" x14ac:dyDescent="0.25">
      <c r="B869">
        <v>10</v>
      </c>
      <c r="C869" s="6">
        <v>52140</v>
      </c>
      <c r="D869" s="1">
        <v>11.56539193548387</v>
      </c>
      <c r="E869" s="1">
        <v>11.458491290322579</v>
      </c>
      <c r="F869" s="2">
        <v>84.273899999999998</v>
      </c>
      <c r="G869" s="2">
        <v>266.75009999999997</v>
      </c>
      <c r="H869" s="2">
        <v>2.034249</v>
      </c>
      <c r="I869" s="2">
        <v>228.59910000000002</v>
      </c>
    </row>
    <row r="870" spans="1:9" x14ac:dyDescent="0.25">
      <c r="B870">
        <v>11</v>
      </c>
      <c r="C870" s="6">
        <v>52171</v>
      </c>
      <c r="D870" s="1">
        <v>5.4520571666666653</v>
      </c>
      <c r="E870" s="1">
        <v>5.6816586666666673</v>
      </c>
      <c r="F870" s="2">
        <v>98.848200000000006</v>
      </c>
      <c r="G870" s="2">
        <v>146.39519999999999</v>
      </c>
      <c r="H870" s="2">
        <v>63.133199999999995</v>
      </c>
      <c r="I870" s="2">
        <v>125.53649999999999</v>
      </c>
    </row>
    <row r="871" spans="1:9" x14ac:dyDescent="0.25">
      <c r="B871">
        <v>12</v>
      </c>
      <c r="C871" s="6">
        <v>52201</v>
      </c>
      <c r="D871" s="1">
        <v>4.1295378064516122</v>
      </c>
      <c r="E871" s="1">
        <v>4.0653545900000001</v>
      </c>
      <c r="F871" s="2">
        <v>64.283100000000005</v>
      </c>
      <c r="G871" s="2">
        <v>79.313099999999991</v>
      </c>
      <c r="H871" s="2">
        <v>56.169600000000003</v>
      </c>
      <c r="I871" s="2">
        <v>70.472999999999999</v>
      </c>
    </row>
    <row r="872" spans="1:9" x14ac:dyDescent="0.25">
      <c r="A872">
        <v>2043</v>
      </c>
      <c r="B872">
        <v>1</v>
      </c>
      <c r="C872" s="6">
        <v>52232</v>
      </c>
      <c r="D872" s="1">
        <v>1.2480420967741936</v>
      </c>
      <c r="E872" s="1">
        <v>1.7093211193548394</v>
      </c>
      <c r="F872" s="2">
        <v>39.4176</v>
      </c>
      <c r="G872" s="2">
        <v>60.294299999999993</v>
      </c>
      <c r="H872" s="2">
        <v>32.683500000000002</v>
      </c>
      <c r="I872" s="2">
        <v>55.593899999999998</v>
      </c>
    </row>
    <row r="873" spans="1:9" x14ac:dyDescent="0.25">
      <c r="B873">
        <v>2</v>
      </c>
      <c r="C873" s="6">
        <v>52263</v>
      </c>
      <c r="D873" s="1">
        <v>2.6486997857142853</v>
      </c>
      <c r="E873" s="1">
        <v>2.7045563928571426</v>
      </c>
      <c r="F873" s="2">
        <v>30.477300000000003</v>
      </c>
      <c r="G873" s="2">
        <v>37.339800000000004</v>
      </c>
      <c r="H873" s="2">
        <v>23.254650000000002</v>
      </c>
      <c r="I873" s="2">
        <v>48.2211</v>
      </c>
    </row>
    <row r="874" spans="1:9" x14ac:dyDescent="0.25">
      <c r="B874">
        <v>3</v>
      </c>
      <c r="C874" s="6">
        <v>52291</v>
      </c>
      <c r="D874" s="1">
        <v>6.1618635483870969</v>
      </c>
      <c r="E874" s="1">
        <v>6.2200945161290315</v>
      </c>
      <c r="F874" s="2">
        <v>136.0626</v>
      </c>
      <c r="G874" s="2">
        <v>154.47900000000001</v>
      </c>
      <c r="H874" s="2">
        <v>139.90260000000001</v>
      </c>
      <c r="I874" s="2">
        <v>157.0077</v>
      </c>
    </row>
    <row r="875" spans="1:9" x14ac:dyDescent="0.25">
      <c r="B875">
        <v>4</v>
      </c>
      <c r="C875" s="6">
        <v>52322</v>
      </c>
      <c r="D875" s="1">
        <v>9.6379590000000004</v>
      </c>
      <c r="E875" s="1">
        <v>9.6626786666666664</v>
      </c>
      <c r="F875" s="2">
        <v>28.599599999999999</v>
      </c>
      <c r="G875" s="2">
        <v>29.753489999999999</v>
      </c>
      <c r="H875" s="2">
        <v>14.556659999999999</v>
      </c>
      <c r="I875" s="2">
        <v>19.240350000000003</v>
      </c>
    </row>
    <row r="876" spans="1:9" x14ac:dyDescent="0.25">
      <c r="B876">
        <v>5</v>
      </c>
      <c r="C876" s="6">
        <v>52352</v>
      </c>
      <c r="D876" s="1">
        <v>10.277302903225808</v>
      </c>
      <c r="E876" s="1">
        <v>9.7997270967741912</v>
      </c>
      <c r="F876" s="2">
        <v>87.962099999999992</v>
      </c>
      <c r="G876" s="2">
        <v>91.799399999999991</v>
      </c>
      <c r="H876" s="2">
        <v>25.86027</v>
      </c>
      <c r="I876" s="2">
        <v>3.2378399999999998</v>
      </c>
    </row>
    <row r="877" spans="1:9" x14ac:dyDescent="0.25">
      <c r="B877">
        <v>6</v>
      </c>
      <c r="C877" s="6">
        <v>52383</v>
      </c>
      <c r="D877" s="1">
        <v>17.066930000000003</v>
      </c>
      <c r="E877" s="1">
        <v>16.787739999999999</v>
      </c>
      <c r="F877" s="2">
        <v>76.665599999999998</v>
      </c>
      <c r="G877" s="2">
        <v>114.0309</v>
      </c>
      <c r="H877" s="2">
        <v>13.907310000000001</v>
      </c>
      <c r="I877" s="2">
        <v>16.502400000000002</v>
      </c>
    </row>
    <row r="878" spans="1:9" x14ac:dyDescent="0.25">
      <c r="B878">
        <v>7</v>
      </c>
      <c r="C878" s="6">
        <v>52413</v>
      </c>
      <c r="D878" s="1">
        <v>18.278232258064506</v>
      </c>
      <c r="E878" s="1">
        <v>17.344741935483871</v>
      </c>
      <c r="F878" s="2">
        <v>108.081</v>
      </c>
      <c r="G878" s="2">
        <v>78.57180000000001</v>
      </c>
      <c r="H878" s="2">
        <v>0</v>
      </c>
      <c r="I878" s="2">
        <v>0</v>
      </c>
    </row>
    <row r="879" spans="1:9" x14ac:dyDescent="0.25">
      <c r="B879">
        <v>8</v>
      </c>
      <c r="C879" s="6">
        <v>52444</v>
      </c>
      <c r="D879" s="1">
        <v>18.033000000000001</v>
      </c>
      <c r="E879" s="1">
        <v>16.83426129032258</v>
      </c>
      <c r="F879" s="2">
        <v>99.1233</v>
      </c>
      <c r="G879" s="2">
        <v>80.284499999999994</v>
      </c>
      <c r="H879" s="2">
        <v>1.13751</v>
      </c>
      <c r="I879" s="2">
        <v>0</v>
      </c>
    </row>
    <row r="880" spans="1:9" x14ac:dyDescent="0.25">
      <c r="B880">
        <v>9</v>
      </c>
      <c r="C880" s="6">
        <v>52475</v>
      </c>
      <c r="D880" s="1">
        <v>13.793573333333336</v>
      </c>
      <c r="E880" s="1">
        <v>13.43543333333333</v>
      </c>
      <c r="F880" s="2">
        <v>94.138800000000003</v>
      </c>
      <c r="G880" s="2">
        <v>61.186500000000009</v>
      </c>
      <c r="H880" s="2">
        <v>1.234326</v>
      </c>
      <c r="I880" s="2">
        <v>25.235669999999999</v>
      </c>
    </row>
    <row r="881" spans="1:9" x14ac:dyDescent="0.25">
      <c r="B881">
        <v>10</v>
      </c>
      <c r="C881" s="6">
        <v>52505</v>
      </c>
      <c r="D881" s="1">
        <v>12.054915161290323</v>
      </c>
      <c r="E881" s="1">
        <v>11.858778064516128</v>
      </c>
      <c r="F881" s="2">
        <v>17.14584</v>
      </c>
      <c r="G881" s="2">
        <v>40.528500000000001</v>
      </c>
      <c r="H881" s="2">
        <v>0.26220089999999996</v>
      </c>
      <c r="I881" s="2">
        <v>5.1852599999999995</v>
      </c>
    </row>
    <row r="882" spans="1:9" x14ac:dyDescent="0.25">
      <c r="B882">
        <v>11</v>
      </c>
      <c r="C882" s="6">
        <v>52536</v>
      </c>
      <c r="D882" s="1">
        <v>6.2391859733333339</v>
      </c>
      <c r="E882" s="1">
        <v>5.8632055366666664</v>
      </c>
      <c r="F882" s="2">
        <v>116.25749999999999</v>
      </c>
      <c r="G882" s="2">
        <v>161.24189999999999</v>
      </c>
      <c r="H882" s="2">
        <v>33.7605</v>
      </c>
      <c r="I882" s="2">
        <v>133.24290000000002</v>
      </c>
    </row>
    <row r="883" spans="1:9" x14ac:dyDescent="0.25">
      <c r="B883">
        <v>12</v>
      </c>
      <c r="C883" s="6">
        <v>52566</v>
      </c>
      <c r="D883" s="1">
        <v>4.351411870967743</v>
      </c>
      <c r="E883" s="1">
        <v>3.9303684193548394</v>
      </c>
      <c r="F883" s="2">
        <v>46.970099999999995</v>
      </c>
      <c r="G883" s="2">
        <v>71.081099999999992</v>
      </c>
      <c r="H883" s="2">
        <v>38.722500000000004</v>
      </c>
      <c r="I883" s="2">
        <v>64.539000000000001</v>
      </c>
    </row>
    <row r="884" spans="1:9" x14ac:dyDescent="0.25">
      <c r="A884">
        <v>2044</v>
      </c>
      <c r="B884">
        <v>1</v>
      </c>
      <c r="C884" s="6">
        <v>52597</v>
      </c>
      <c r="D884" s="1">
        <v>-1.1991925806451611</v>
      </c>
      <c r="E884" s="1">
        <v>-1.9772132903225805</v>
      </c>
      <c r="F884" s="2">
        <v>98.600400000000008</v>
      </c>
      <c r="G884" s="2">
        <v>96.2286</v>
      </c>
      <c r="H884" s="2">
        <v>102.8343</v>
      </c>
      <c r="I884" s="2">
        <v>88.940700000000007</v>
      </c>
    </row>
    <row r="885" spans="1:9" x14ac:dyDescent="0.25">
      <c r="B885">
        <v>2</v>
      </c>
      <c r="C885" s="6">
        <v>52628</v>
      </c>
      <c r="D885" s="1">
        <v>2.2842441724137936</v>
      </c>
      <c r="E885" s="1">
        <v>2.4177116896551722</v>
      </c>
      <c r="F885" s="2">
        <v>77.263499999999993</v>
      </c>
      <c r="G885" s="2">
        <v>77.001000000000005</v>
      </c>
      <c r="H885" s="2">
        <v>71.3733</v>
      </c>
      <c r="I885" s="2">
        <v>68.287199999999999</v>
      </c>
    </row>
    <row r="886" spans="1:9" x14ac:dyDescent="0.25">
      <c r="B886">
        <v>3</v>
      </c>
      <c r="C886" s="6">
        <v>52657</v>
      </c>
      <c r="D886" s="1">
        <v>5.6062083870967738</v>
      </c>
      <c r="E886" s="1">
        <v>5.5823512903225803</v>
      </c>
      <c r="F886" s="2">
        <v>114.1572</v>
      </c>
      <c r="G886" s="2">
        <v>148.25189999999998</v>
      </c>
      <c r="H886" s="2">
        <v>173.05590000000001</v>
      </c>
      <c r="I886" s="2">
        <v>176.41230000000002</v>
      </c>
    </row>
    <row r="887" spans="1:9" x14ac:dyDescent="0.25">
      <c r="B887">
        <v>4</v>
      </c>
      <c r="C887" s="6">
        <v>52688</v>
      </c>
      <c r="D887" s="1">
        <v>11.470592</v>
      </c>
      <c r="E887" s="1">
        <v>11.021281</v>
      </c>
      <c r="F887" s="2">
        <v>12.88428</v>
      </c>
      <c r="G887" s="2">
        <v>12.80373</v>
      </c>
      <c r="H887" s="2">
        <v>0</v>
      </c>
      <c r="I887" s="2">
        <v>2.2764869999999999</v>
      </c>
    </row>
    <row r="888" spans="1:9" x14ac:dyDescent="0.25">
      <c r="B888">
        <v>5</v>
      </c>
      <c r="C888" s="6">
        <v>52718</v>
      </c>
      <c r="D888" s="1">
        <v>10.653216774193549</v>
      </c>
      <c r="E888" s="1">
        <v>10.09445935483871</v>
      </c>
      <c r="F888" s="2">
        <v>14.040000000000001</v>
      </c>
      <c r="G888" s="2">
        <v>35.371499999999997</v>
      </c>
      <c r="H888" s="2">
        <v>4.47426E-2</v>
      </c>
      <c r="I888" s="2">
        <v>1.5500969999999998</v>
      </c>
    </row>
    <row r="889" spans="1:9" x14ac:dyDescent="0.25">
      <c r="B889">
        <v>6</v>
      </c>
      <c r="C889" s="6">
        <v>52749</v>
      </c>
      <c r="D889" s="1">
        <v>14.00823333333333</v>
      </c>
      <c r="E889" s="1">
        <v>13.341636666666668</v>
      </c>
      <c r="F889" s="2">
        <v>54.506699999999995</v>
      </c>
      <c r="G889" s="2">
        <v>40.700099999999999</v>
      </c>
      <c r="H889" s="2">
        <v>4.0303800000000001</v>
      </c>
      <c r="I889" s="2">
        <v>0</v>
      </c>
    </row>
    <row r="890" spans="1:9" x14ac:dyDescent="0.25">
      <c r="B890">
        <v>7</v>
      </c>
      <c r="C890" s="6">
        <v>52779</v>
      </c>
      <c r="D890" s="1">
        <v>17.867058064516133</v>
      </c>
      <c r="E890" s="1">
        <v>17.018306451612904</v>
      </c>
      <c r="F890" s="2">
        <v>133.01490000000001</v>
      </c>
      <c r="G890" s="2">
        <v>108.49109999999999</v>
      </c>
      <c r="H890" s="2">
        <v>6.5067599999999999</v>
      </c>
      <c r="I890" s="2">
        <v>2.6293859999999998</v>
      </c>
    </row>
    <row r="891" spans="1:9" x14ac:dyDescent="0.25">
      <c r="B891">
        <v>8</v>
      </c>
      <c r="C891" s="6">
        <v>52810</v>
      </c>
      <c r="D891" s="1">
        <v>17.367296774193548</v>
      </c>
      <c r="E891" s="1">
        <v>16.570735483870962</v>
      </c>
      <c r="F891" s="2">
        <v>67.138800000000003</v>
      </c>
      <c r="G891" s="2">
        <v>68.193299999999994</v>
      </c>
      <c r="H891" s="2">
        <v>1.1150609999999999</v>
      </c>
      <c r="I891" s="2">
        <v>0</v>
      </c>
    </row>
    <row r="892" spans="1:9" x14ac:dyDescent="0.25">
      <c r="B892">
        <v>9</v>
      </c>
      <c r="C892" s="6">
        <v>52841</v>
      </c>
      <c r="D892" s="1">
        <v>14.532453333333333</v>
      </c>
      <c r="E892" s="1">
        <v>13.752843333333333</v>
      </c>
      <c r="F892" s="2">
        <v>86.328299999999999</v>
      </c>
      <c r="G892" s="2">
        <v>97.486799999999988</v>
      </c>
      <c r="H892" s="2">
        <v>2.0187209999999998</v>
      </c>
      <c r="I892" s="2">
        <v>2.6997630000000004</v>
      </c>
    </row>
    <row r="893" spans="1:9" x14ac:dyDescent="0.25">
      <c r="B893">
        <v>10</v>
      </c>
      <c r="C893" s="6">
        <v>52871</v>
      </c>
      <c r="D893" s="1">
        <v>11.228089032258062</v>
      </c>
      <c r="E893" s="1">
        <v>10.685028709677416</v>
      </c>
      <c r="F893" s="2">
        <v>76.244100000000003</v>
      </c>
      <c r="G893" s="2">
        <v>266.68529999999998</v>
      </c>
      <c r="H893" s="2">
        <v>0.99549899999999991</v>
      </c>
      <c r="I893" s="2">
        <v>207.46800000000002</v>
      </c>
    </row>
    <row r="894" spans="1:9" x14ac:dyDescent="0.25">
      <c r="B894">
        <v>11</v>
      </c>
      <c r="C894" s="6">
        <v>52902</v>
      </c>
      <c r="D894" s="1">
        <v>7.2233120000000017</v>
      </c>
      <c r="E894" s="1">
        <v>7.1138559999999993</v>
      </c>
      <c r="F894" s="2">
        <v>105.0921</v>
      </c>
      <c r="G894" s="2">
        <v>216.0369</v>
      </c>
      <c r="H894" s="2">
        <v>47.645399999999995</v>
      </c>
      <c r="I894" s="2">
        <v>192.23069999999998</v>
      </c>
    </row>
    <row r="895" spans="1:9" x14ac:dyDescent="0.25">
      <c r="B895">
        <v>12</v>
      </c>
      <c r="C895" s="6">
        <v>52932</v>
      </c>
      <c r="D895" s="1">
        <v>4.288105903225806</v>
      </c>
      <c r="E895" s="1">
        <v>4.5697036129032265</v>
      </c>
      <c r="F895" s="2">
        <v>120.5712</v>
      </c>
      <c r="G895" s="2">
        <v>169.42770000000002</v>
      </c>
      <c r="H895" s="2">
        <v>131.52719999999999</v>
      </c>
      <c r="I895" s="2">
        <v>157.10159999999999</v>
      </c>
    </row>
    <row r="896" spans="1:9" x14ac:dyDescent="0.25">
      <c r="A896">
        <v>2045</v>
      </c>
      <c r="B896">
        <v>1</v>
      </c>
      <c r="C896" s="6">
        <v>52963</v>
      </c>
      <c r="D896" s="1">
        <v>1.6511480000000001</v>
      </c>
      <c r="E896" s="1">
        <v>1.9779894193548386</v>
      </c>
      <c r="F896" s="2">
        <v>61.149900000000002</v>
      </c>
      <c r="G896" s="2">
        <v>52.622999999999998</v>
      </c>
      <c r="H896" s="2">
        <v>56.435400000000001</v>
      </c>
      <c r="I896" s="2">
        <v>46.702799999999996</v>
      </c>
    </row>
    <row r="897" spans="1:9" x14ac:dyDescent="0.25">
      <c r="B897">
        <v>2</v>
      </c>
      <c r="C897" s="6">
        <v>52994</v>
      </c>
      <c r="D897" s="1">
        <v>2.1066635928571427</v>
      </c>
      <c r="E897" s="1">
        <v>3.2836350357142856</v>
      </c>
      <c r="F897" s="2">
        <v>55.4343</v>
      </c>
      <c r="G897" s="2">
        <v>64.860900000000001</v>
      </c>
      <c r="H897" s="2">
        <v>62.743200000000002</v>
      </c>
      <c r="I897" s="2">
        <v>64.943399999999997</v>
      </c>
    </row>
    <row r="898" spans="1:9" x14ac:dyDescent="0.25">
      <c r="B898">
        <v>3</v>
      </c>
      <c r="C898" s="6">
        <v>53022</v>
      </c>
      <c r="D898" s="1">
        <v>4.4137456999999998</v>
      </c>
      <c r="E898" s="1">
        <v>4.4935660322580651</v>
      </c>
      <c r="F898" s="2">
        <v>166.85580000000002</v>
      </c>
      <c r="G898" s="2">
        <v>110.13720000000001</v>
      </c>
      <c r="H898" s="2">
        <v>159.06780000000001</v>
      </c>
      <c r="I898" s="2">
        <v>111.62309999999999</v>
      </c>
    </row>
    <row r="899" spans="1:9" x14ac:dyDescent="0.25">
      <c r="B899">
        <v>4</v>
      </c>
      <c r="C899" s="6">
        <v>53053</v>
      </c>
      <c r="D899" s="1">
        <v>8.7445059999999994</v>
      </c>
      <c r="E899" s="1">
        <v>8.8286086666666659</v>
      </c>
      <c r="F899" s="2">
        <v>73.490099999999998</v>
      </c>
      <c r="G899" s="2">
        <v>54.305100000000003</v>
      </c>
      <c r="H899" s="2">
        <v>66.172499999999999</v>
      </c>
      <c r="I899" s="2">
        <v>58.243200000000002</v>
      </c>
    </row>
    <row r="900" spans="1:9" x14ac:dyDescent="0.25">
      <c r="B900">
        <v>5</v>
      </c>
      <c r="C900" s="6">
        <v>53083</v>
      </c>
      <c r="D900" s="1">
        <v>12.029033225806453</v>
      </c>
      <c r="E900" s="1">
        <v>11.495085161290323</v>
      </c>
      <c r="F900" s="2">
        <v>31.112999999999996</v>
      </c>
      <c r="G900" s="2">
        <v>48.412800000000004</v>
      </c>
      <c r="H900" s="2">
        <v>1.0191269999999999</v>
      </c>
      <c r="I900" s="2">
        <v>3.7023300000000003</v>
      </c>
    </row>
    <row r="901" spans="1:9" x14ac:dyDescent="0.25">
      <c r="B901">
        <v>6</v>
      </c>
      <c r="C901" s="6">
        <v>53114</v>
      </c>
      <c r="D901" s="1">
        <v>17.459726666666665</v>
      </c>
      <c r="E901" s="1">
        <v>17.31175</v>
      </c>
      <c r="F901" s="2">
        <v>56.851499999999994</v>
      </c>
      <c r="G901" s="2">
        <v>72.826800000000006</v>
      </c>
      <c r="H901" s="2">
        <v>4.7230499999999997</v>
      </c>
      <c r="I901" s="2">
        <v>0</v>
      </c>
    </row>
    <row r="902" spans="1:9" x14ac:dyDescent="0.25">
      <c r="B902">
        <v>7</v>
      </c>
      <c r="C902" s="6">
        <v>53144</v>
      </c>
      <c r="D902" s="1">
        <v>19.018812903225804</v>
      </c>
      <c r="E902" s="1">
        <v>18.107574193548388</v>
      </c>
      <c r="F902" s="2">
        <v>112.38033</v>
      </c>
      <c r="G902" s="2">
        <v>57.165059999999997</v>
      </c>
      <c r="H902" s="2">
        <v>0.57670938900000002</v>
      </c>
      <c r="I902" s="2">
        <v>0</v>
      </c>
    </row>
    <row r="903" spans="1:9" x14ac:dyDescent="0.25">
      <c r="B903">
        <v>8</v>
      </c>
      <c r="C903" s="6">
        <v>53175</v>
      </c>
      <c r="D903" s="1">
        <v>18.132577419354835</v>
      </c>
      <c r="E903" s="1">
        <v>17.775709677419353</v>
      </c>
      <c r="F903" s="2">
        <v>31.218299999999999</v>
      </c>
      <c r="G903" s="2">
        <v>36.101100000000002</v>
      </c>
      <c r="H903" s="2">
        <v>0.38801099999999999</v>
      </c>
      <c r="I903" s="2">
        <v>0</v>
      </c>
    </row>
    <row r="904" spans="1:9" x14ac:dyDescent="0.25">
      <c r="B904">
        <v>9</v>
      </c>
      <c r="C904" s="6">
        <v>53206</v>
      </c>
      <c r="D904" s="1">
        <v>15.165963333333332</v>
      </c>
      <c r="E904" s="1">
        <v>14.266529999999998</v>
      </c>
      <c r="F904" s="2">
        <v>81.323100000000011</v>
      </c>
      <c r="G904" s="2">
        <v>114.32100000000001</v>
      </c>
      <c r="H904" s="2">
        <v>0.91032900000000005</v>
      </c>
      <c r="I904" s="2">
        <v>29.603009999999998</v>
      </c>
    </row>
    <row r="905" spans="1:9" x14ac:dyDescent="0.25">
      <c r="B905">
        <v>10</v>
      </c>
      <c r="C905" s="6">
        <v>53236</v>
      </c>
      <c r="D905" s="1">
        <v>11.20913806451613</v>
      </c>
      <c r="E905" s="1">
        <v>10.78753129032258</v>
      </c>
      <c r="F905" s="2">
        <v>114.31230000000001</v>
      </c>
      <c r="G905" s="2">
        <v>145.26479999999998</v>
      </c>
      <c r="H905" s="2">
        <v>65.232900000000001</v>
      </c>
      <c r="I905" s="2">
        <v>116.9913</v>
      </c>
    </row>
    <row r="906" spans="1:9" x14ac:dyDescent="0.25">
      <c r="B906">
        <v>11</v>
      </c>
      <c r="C906" s="6">
        <v>53267</v>
      </c>
      <c r="D906" s="1">
        <v>1.3604269666666668</v>
      </c>
      <c r="E906" s="1">
        <v>0.89164683333333339</v>
      </c>
      <c r="F906" s="2">
        <v>11.58426</v>
      </c>
      <c r="G906" s="2">
        <v>14.989080000000001</v>
      </c>
      <c r="H906" s="2">
        <v>2.4838020000000003</v>
      </c>
      <c r="I906" s="2">
        <v>10.237110000000001</v>
      </c>
    </row>
    <row r="907" spans="1:9" x14ac:dyDescent="0.25">
      <c r="B907">
        <v>12</v>
      </c>
      <c r="C907" s="6">
        <v>53297</v>
      </c>
      <c r="D907" s="1">
        <v>4.1496133870967737</v>
      </c>
      <c r="E907" s="1">
        <v>4.3182358387096773</v>
      </c>
      <c r="F907" s="2">
        <v>99.808800000000005</v>
      </c>
      <c r="G907" s="2">
        <v>109.1859</v>
      </c>
      <c r="H907" s="2">
        <v>90.390299999999996</v>
      </c>
      <c r="I907" s="2">
        <v>104.9271</v>
      </c>
    </row>
    <row r="908" spans="1:9" x14ac:dyDescent="0.25">
      <c r="A908">
        <v>2046</v>
      </c>
      <c r="B908">
        <v>1</v>
      </c>
      <c r="C908" s="6">
        <v>53328</v>
      </c>
      <c r="D908" s="1">
        <v>-1.4493432258064449E-2</v>
      </c>
      <c r="E908" s="1">
        <v>0.46843679032258068</v>
      </c>
      <c r="F908" s="2">
        <v>27.398340000000001</v>
      </c>
      <c r="G908" s="2">
        <v>16.559819999999998</v>
      </c>
      <c r="H908" s="2">
        <v>21.518310000000003</v>
      </c>
      <c r="I908" s="2">
        <v>23.569680000000002</v>
      </c>
    </row>
    <row r="909" spans="1:9" x14ac:dyDescent="0.25">
      <c r="B909">
        <v>2</v>
      </c>
      <c r="C909" s="6">
        <v>53359</v>
      </c>
      <c r="D909" s="1">
        <v>3.6514925357142856</v>
      </c>
      <c r="E909" s="1">
        <v>4.5053257142857133</v>
      </c>
      <c r="F909" s="2">
        <v>114.7311</v>
      </c>
      <c r="G909" s="2">
        <v>166.88639999999998</v>
      </c>
      <c r="H909" s="2">
        <v>133.70849999999999</v>
      </c>
      <c r="I909" s="2">
        <v>170.9898</v>
      </c>
    </row>
    <row r="910" spans="1:9" x14ac:dyDescent="0.25">
      <c r="B910">
        <v>3</v>
      </c>
      <c r="C910" s="6">
        <v>53387</v>
      </c>
      <c r="D910" s="1">
        <v>4.8606929032258073</v>
      </c>
      <c r="E910" s="1">
        <v>4.8928680645161293</v>
      </c>
      <c r="F910" s="2">
        <v>41.980799999999995</v>
      </c>
      <c r="G910" s="2">
        <v>58.652100000000004</v>
      </c>
      <c r="H910" s="2">
        <v>18.448530000000002</v>
      </c>
      <c r="I910" s="2">
        <v>57.4131</v>
      </c>
    </row>
    <row r="911" spans="1:9" x14ac:dyDescent="0.25">
      <c r="B911">
        <v>4</v>
      </c>
      <c r="C911" s="6">
        <v>53418</v>
      </c>
      <c r="D911" s="1">
        <v>8.1971249999999998</v>
      </c>
      <c r="E911" s="1">
        <v>7.9502953333333322</v>
      </c>
      <c r="F911" s="2">
        <v>71.80380000000001</v>
      </c>
      <c r="G911" s="2">
        <v>64.046999999999997</v>
      </c>
      <c r="H911" s="2">
        <v>14.37471</v>
      </c>
      <c r="I911" s="2">
        <v>24.127860000000002</v>
      </c>
    </row>
    <row r="912" spans="1:9" x14ac:dyDescent="0.25">
      <c r="B912">
        <v>5</v>
      </c>
      <c r="C912" s="6">
        <v>53448</v>
      </c>
      <c r="D912" s="1">
        <v>10.001264838709677</v>
      </c>
      <c r="E912" s="1">
        <v>9.5348119354838694</v>
      </c>
      <c r="F912" s="2">
        <v>150.6576</v>
      </c>
      <c r="G912" s="2">
        <v>100.7349</v>
      </c>
      <c r="H912" s="2">
        <v>62.285099999999993</v>
      </c>
      <c r="I912" s="2">
        <v>1.552791</v>
      </c>
    </row>
    <row r="913" spans="1:9" x14ac:dyDescent="0.25">
      <c r="B913">
        <v>6</v>
      </c>
      <c r="C913" s="6">
        <v>53479</v>
      </c>
      <c r="D913" s="1">
        <v>14.202256666666669</v>
      </c>
      <c r="E913" s="1">
        <v>13.601439999999998</v>
      </c>
      <c r="F913" s="2">
        <v>99.0381</v>
      </c>
      <c r="G913" s="2">
        <v>98.541600000000003</v>
      </c>
      <c r="H913" s="2">
        <v>17.654129999999999</v>
      </c>
      <c r="I913" s="2">
        <v>4.3535699999999995</v>
      </c>
    </row>
    <row r="914" spans="1:9" x14ac:dyDescent="0.25">
      <c r="B914">
        <v>7</v>
      </c>
      <c r="C914" s="6">
        <v>53509</v>
      </c>
      <c r="D914" s="1">
        <v>18.929358064516126</v>
      </c>
      <c r="E914" s="1">
        <v>17.76951935483871</v>
      </c>
      <c r="F914" s="2">
        <v>27.827249999999999</v>
      </c>
      <c r="G914" s="2">
        <v>22.811399999999999</v>
      </c>
      <c r="H914" s="2">
        <v>0</v>
      </c>
      <c r="I914" s="2">
        <v>0</v>
      </c>
    </row>
    <row r="915" spans="1:9" x14ac:dyDescent="0.25">
      <c r="B915">
        <v>8</v>
      </c>
      <c r="C915" s="6">
        <v>53540</v>
      </c>
      <c r="D915" s="1">
        <v>17.543132258064517</v>
      </c>
      <c r="E915" s="1">
        <v>17.034083870967741</v>
      </c>
      <c r="F915" s="2">
        <v>90.167700000000011</v>
      </c>
      <c r="G915" s="2">
        <v>112.5369</v>
      </c>
      <c r="H915" s="2">
        <v>3.30708</v>
      </c>
      <c r="I915" s="2">
        <v>10.209480000000001</v>
      </c>
    </row>
    <row r="916" spans="1:9" x14ac:dyDescent="0.25">
      <c r="B916">
        <v>9</v>
      </c>
      <c r="C916" s="6">
        <v>53571</v>
      </c>
      <c r="D916" s="1">
        <v>15.355433333333334</v>
      </c>
      <c r="E916" s="1">
        <v>15.588667666666668</v>
      </c>
      <c r="F916" s="2">
        <v>31.884899999999998</v>
      </c>
      <c r="G916" s="2">
        <v>62.436599999999999</v>
      </c>
      <c r="H916" s="2">
        <v>0.38087699999999997</v>
      </c>
      <c r="I916" s="2">
        <v>29.13306</v>
      </c>
    </row>
    <row r="917" spans="1:9" x14ac:dyDescent="0.25">
      <c r="B917">
        <v>10</v>
      </c>
      <c r="C917" s="6">
        <v>53601</v>
      </c>
      <c r="D917" s="1">
        <v>9.3583858064516168</v>
      </c>
      <c r="E917" s="1">
        <v>8.8392376774193533</v>
      </c>
      <c r="F917" s="2">
        <v>116.1561</v>
      </c>
      <c r="G917" s="2">
        <v>93.933900000000008</v>
      </c>
      <c r="H917" s="2">
        <v>41.703299999999999</v>
      </c>
      <c r="I917" s="2">
        <v>67.627199999999988</v>
      </c>
    </row>
    <row r="918" spans="1:9" x14ac:dyDescent="0.25">
      <c r="B918">
        <v>11</v>
      </c>
      <c r="C918" s="6">
        <v>53632</v>
      </c>
      <c r="D918" s="1">
        <v>4.3481257666666666</v>
      </c>
      <c r="E918" s="1">
        <v>4.7983466999999989</v>
      </c>
      <c r="F918" s="2">
        <v>75.397199999999998</v>
      </c>
      <c r="G918" s="2">
        <v>122.45099999999999</v>
      </c>
      <c r="H918" s="2">
        <v>62.926500000000004</v>
      </c>
      <c r="I918" s="2">
        <v>114.0312</v>
      </c>
    </row>
    <row r="919" spans="1:9" x14ac:dyDescent="0.25">
      <c r="B919">
        <v>12</v>
      </c>
      <c r="C919" s="6">
        <v>53662</v>
      </c>
      <c r="D919" s="1">
        <v>3.0005939677419353</v>
      </c>
      <c r="E919" s="1">
        <v>3.0238675161290329</v>
      </c>
      <c r="F919" s="2">
        <v>51.460799999999999</v>
      </c>
      <c r="G919" s="2">
        <v>77.475300000000004</v>
      </c>
      <c r="H919" s="2">
        <v>46.893000000000001</v>
      </c>
      <c r="I919" s="2">
        <v>71.512500000000003</v>
      </c>
    </row>
    <row r="920" spans="1:9" x14ac:dyDescent="0.25">
      <c r="A920">
        <v>2047</v>
      </c>
      <c r="B920">
        <v>1</v>
      </c>
      <c r="C920" s="6">
        <v>53693</v>
      </c>
      <c r="D920" s="1">
        <v>-2.3407664838709685</v>
      </c>
      <c r="E920" s="1">
        <v>-1.7681854193548385</v>
      </c>
      <c r="F920" s="2">
        <v>30.100199999999997</v>
      </c>
      <c r="G920" s="2">
        <v>57.0015</v>
      </c>
      <c r="H920" s="2">
        <v>25.780350000000002</v>
      </c>
      <c r="I920" s="2">
        <v>60.337800000000001</v>
      </c>
    </row>
    <row r="921" spans="1:9" x14ac:dyDescent="0.25">
      <c r="B921">
        <v>2</v>
      </c>
      <c r="C921" s="6">
        <v>53724</v>
      </c>
      <c r="D921" s="1">
        <v>-0.12846679642857145</v>
      </c>
      <c r="E921" s="1">
        <v>-0.19432915357142852</v>
      </c>
      <c r="F921" s="2">
        <v>34.938600000000001</v>
      </c>
      <c r="G921" s="2">
        <v>61.328099999999999</v>
      </c>
      <c r="H921" s="2">
        <v>15.372660000000002</v>
      </c>
      <c r="I921" s="2">
        <v>49.3797</v>
      </c>
    </row>
    <row r="922" spans="1:9" x14ac:dyDescent="0.25">
      <c r="B922">
        <v>3</v>
      </c>
      <c r="C922" s="6">
        <v>53752</v>
      </c>
      <c r="D922" s="1">
        <v>3.6296889032258064</v>
      </c>
      <c r="E922" s="1">
        <v>3.2968487999999998</v>
      </c>
      <c r="F922" s="2">
        <v>78.658500000000004</v>
      </c>
      <c r="G922" s="2">
        <v>74.529600000000002</v>
      </c>
      <c r="H922" s="2">
        <v>63.659699999999994</v>
      </c>
      <c r="I922" s="2">
        <v>94.058399999999992</v>
      </c>
    </row>
    <row r="923" spans="1:9" x14ac:dyDescent="0.25">
      <c r="B923">
        <v>4</v>
      </c>
      <c r="C923" s="6">
        <v>53783</v>
      </c>
      <c r="D923" s="1">
        <v>8.5811923333333322</v>
      </c>
      <c r="E923" s="1">
        <v>8.9435923333333331</v>
      </c>
      <c r="F923" s="2">
        <v>9.5507399999999993</v>
      </c>
      <c r="G923" s="2">
        <v>7.5779100000000001</v>
      </c>
      <c r="H923" s="2">
        <v>0.52289700000000006</v>
      </c>
      <c r="I923" s="2">
        <v>8.72865</v>
      </c>
    </row>
    <row r="924" spans="1:9" x14ac:dyDescent="0.25">
      <c r="B924">
        <v>5</v>
      </c>
      <c r="C924" s="6">
        <v>53813</v>
      </c>
      <c r="D924" s="1">
        <v>11.70755870967742</v>
      </c>
      <c r="E924" s="1">
        <v>11.356145161290325</v>
      </c>
      <c r="F924" s="2">
        <v>74.9298</v>
      </c>
      <c r="G924" s="2">
        <v>64.545299999999997</v>
      </c>
      <c r="H924" s="2">
        <v>6.3923399999999999</v>
      </c>
      <c r="I924" s="2">
        <v>0</v>
      </c>
    </row>
    <row r="925" spans="1:9" x14ac:dyDescent="0.25">
      <c r="B925">
        <v>6</v>
      </c>
      <c r="C925" s="6">
        <v>53844</v>
      </c>
      <c r="D925" s="1">
        <v>18.243833333333331</v>
      </c>
      <c r="E925" s="1">
        <v>18.890116666666668</v>
      </c>
      <c r="F925" s="2">
        <v>14.626860000000001</v>
      </c>
      <c r="G925" s="2">
        <v>21.290039999999998</v>
      </c>
      <c r="H925" s="2">
        <v>0.76951199999999997</v>
      </c>
      <c r="I925" s="2">
        <v>0</v>
      </c>
    </row>
    <row r="926" spans="1:9" x14ac:dyDescent="0.25">
      <c r="B926">
        <v>7</v>
      </c>
      <c r="C926" s="6">
        <v>53874</v>
      </c>
      <c r="D926" s="1">
        <v>17.771267741935482</v>
      </c>
      <c r="E926" s="1">
        <v>16.943967741935488</v>
      </c>
      <c r="F926" s="2">
        <v>112.6827</v>
      </c>
      <c r="G926" s="2">
        <v>104.19720000000001</v>
      </c>
      <c r="H926" s="2">
        <v>0.565863</v>
      </c>
      <c r="I926" s="2">
        <v>0</v>
      </c>
    </row>
    <row r="927" spans="1:9" x14ac:dyDescent="0.25">
      <c r="B927">
        <v>8</v>
      </c>
      <c r="C927" s="6">
        <v>53905</v>
      </c>
      <c r="D927" s="1">
        <v>17.895483870967745</v>
      </c>
      <c r="E927" s="1">
        <v>17.070748387096774</v>
      </c>
      <c r="F927" s="2">
        <v>76.502099999999999</v>
      </c>
      <c r="G927" s="2">
        <v>118.39859999999999</v>
      </c>
      <c r="H927" s="2">
        <v>1.0631010000000001</v>
      </c>
      <c r="I927" s="2">
        <v>0</v>
      </c>
    </row>
    <row r="928" spans="1:9" x14ac:dyDescent="0.25">
      <c r="B928">
        <v>9</v>
      </c>
      <c r="C928" s="6">
        <v>53936</v>
      </c>
      <c r="D928" s="1">
        <v>15.658556666666668</v>
      </c>
      <c r="E928" s="1">
        <v>15.492006666666665</v>
      </c>
      <c r="F928" s="2">
        <v>54.851100000000002</v>
      </c>
      <c r="G928" s="2">
        <v>78.203999999999994</v>
      </c>
      <c r="H928" s="2">
        <v>0.70128599999999996</v>
      </c>
      <c r="I928" s="2">
        <v>29.56719</v>
      </c>
    </row>
    <row r="929" spans="1:9" x14ac:dyDescent="0.25">
      <c r="B929">
        <v>10</v>
      </c>
      <c r="C929" s="6">
        <v>53966</v>
      </c>
      <c r="D929" s="1">
        <v>10.30314193548387</v>
      </c>
      <c r="E929" s="1">
        <v>10.118744193548386</v>
      </c>
      <c r="F929" s="2">
        <v>58.3386</v>
      </c>
      <c r="G929" s="2">
        <v>86.9499</v>
      </c>
      <c r="H929" s="2">
        <v>0.83819399999999999</v>
      </c>
      <c r="I929" s="2">
        <v>49.259399999999999</v>
      </c>
    </row>
    <row r="930" spans="1:9" x14ac:dyDescent="0.25">
      <c r="B930">
        <v>11</v>
      </c>
      <c r="C930" s="6">
        <v>53997</v>
      </c>
      <c r="D930" s="1">
        <v>7.0428465666666664</v>
      </c>
      <c r="E930" s="1">
        <v>6.9232796666666685</v>
      </c>
      <c r="F930" s="2">
        <v>64.486500000000007</v>
      </c>
      <c r="G930" s="2">
        <v>186.3321</v>
      </c>
      <c r="H930" s="2">
        <v>15.356249999999999</v>
      </c>
      <c r="I930" s="2">
        <v>174.84180000000001</v>
      </c>
    </row>
    <row r="931" spans="1:9" x14ac:dyDescent="0.25">
      <c r="B931">
        <v>12</v>
      </c>
      <c r="C931" s="6">
        <v>54027</v>
      </c>
      <c r="D931" s="1">
        <v>2.7035711290322579</v>
      </c>
      <c r="E931" s="1">
        <v>2.9411302354838709</v>
      </c>
      <c r="F931" s="2">
        <v>143.96250000000001</v>
      </c>
      <c r="G931" s="2">
        <v>129.97620000000001</v>
      </c>
      <c r="H931" s="2">
        <v>162.88290000000001</v>
      </c>
      <c r="I931" s="2">
        <v>124.0056</v>
      </c>
    </row>
    <row r="932" spans="1:9" x14ac:dyDescent="0.25">
      <c r="A932">
        <v>2048</v>
      </c>
      <c r="B932">
        <v>1</v>
      </c>
      <c r="C932" s="6">
        <v>54058</v>
      </c>
      <c r="D932" s="1">
        <v>2.1813881935483868</v>
      </c>
      <c r="E932" s="1">
        <v>2.2373863451612914</v>
      </c>
      <c r="F932" s="2">
        <v>46.730699999999999</v>
      </c>
      <c r="G932" s="2">
        <v>62.792700000000004</v>
      </c>
      <c r="H932" s="2">
        <v>48.192</v>
      </c>
      <c r="I932" s="2">
        <v>60.714600000000004</v>
      </c>
    </row>
    <row r="933" spans="1:9" x14ac:dyDescent="0.25">
      <c r="B933">
        <v>2</v>
      </c>
      <c r="C933" s="6">
        <v>54089</v>
      </c>
      <c r="D933" s="1">
        <v>-1.496285551724138</v>
      </c>
      <c r="E933" s="1">
        <v>-0.74101981379310333</v>
      </c>
      <c r="F933" s="2">
        <v>115.7289</v>
      </c>
      <c r="G933" s="2">
        <v>65.773200000000003</v>
      </c>
      <c r="H933" s="2">
        <v>104.1444</v>
      </c>
      <c r="I933" s="2">
        <v>66.278400000000005</v>
      </c>
    </row>
    <row r="934" spans="1:9" x14ac:dyDescent="0.25">
      <c r="B934">
        <v>3</v>
      </c>
      <c r="C934" s="6">
        <v>54118</v>
      </c>
      <c r="D934" s="1">
        <v>3.6192665483870972</v>
      </c>
      <c r="E934" s="1">
        <v>3.4194050645161296</v>
      </c>
      <c r="F934" s="2">
        <v>62.367600000000003</v>
      </c>
      <c r="G934" s="2">
        <v>53.325000000000003</v>
      </c>
      <c r="H934" s="2">
        <v>72.224699999999999</v>
      </c>
      <c r="I934" s="2">
        <v>62.324399999999997</v>
      </c>
    </row>
    <row r="935" spans="1:9" x14ac:dyDescent="0.25">
      <c r="B935">
        <v>4</v>
      </c>
      <c r="C935" s="6">
        <v>54149</v>
      </c>
      <c r="D935" s="1">
        <v>8.4803706666666656</v>
      </c>
      <c r="E935" s="1">
        <v>8.1345340000000004</v>
      </c>
      <c r="F935" s="2">
        <v>33.398699999999998</v>
      </c>
      <c r="G935" s="2">
        <v>42.111600000000003</v>
      </c>
      <c r="H935" s="2">
        <v>3.1546799999999999</v>
      </c>
      <c r="I935" s="2">
        <v>21.69774</v>
      </c>
    </row>
    <row r="936" spans="1:9" x14ac:dyDescent="0.25">
      <c r="B936">
        <v>5</v>
      </c>
      <c r="C936" s="6">
        <v>54179</v>
      </c>
      <c r="D936" s="1">
        <v>10.445678387096775</v>
      </c>
      <c r="E936" s="1">
        <v>9.6077177419354811</v>
      </c>
      <c r="F936" s="2">
        <v>31.759799999999998</v>
      </c>
      <c r="G936" s="2">
        <v>55.439099999999996</v>
      </c>
      <c r="H936" s="2">
        <v>2.685273</v>
      </c>
      <c r="I936" s="2">
        <v>0.86293799999999998</v>
      </c>
    </row>
    <row r="937" spans="1:9" x14ac:dyDescent="0.25">
      <c r="B937">
        <v>6</v>
      </c>
      <c r="C937" s="6">
        <v>54210</v>
      </c>
      <c r="D937" s="1">
        <v>16.143006666666665</v>
      </c>
      <c r="E937" s="1">
        <v>15.295008999999997</v>
      </c>
      <c r="F937" s="2">
        <v>56.250900000000001</v>
      </c>
      <c r="G937" s="2">
        <v>56.150099999999995</v>
      </c>
      <c r="H937" s="2">
        <v>4.3554900000000005</v>
      </c>
      <c r="I937" s="2">
        <v>0</v>
      </c>
    </row>
    <row r="938" spans="1:9" x14ac:dyDescent="0.25">
      <c r="B938">
        <v>7</v>
      </c>
      <c r="C938" s="6">
        <v>54240</v>
      </c>
      <c r="D938" s="1">
        <v>16.658777419354838</v>
      </c>
      <c r="E938" s="1">
        <v>15.633838709677423</v>
      </c>
      <c r="F938" s="2">
        <v>130.3263</v>
      </c>
      <c r="G938" s="2">
        <v>85.985399999999998</v>
      </c>
      <c r="H938" s="2">
        <v>1.7907119999999999</v>
      </c>
      <c r="I938" s="2">
        <v>0</v>
      </c>
    </row>
    <row r="939" spans="1:9" x14ac:dyDescent="0.25">
      <c r="B939">
        <v>8</v>
      </c>
      <c r="C939" s="6">
        <v>54271</v>
      </c>
      <c r="D939" s="1">
        <v>17.588125806451611</v>
      </c>
      <c r="E939" s="1">
        <v>17.102341935483867</v>
      </c>
      <c r="F939" s="2">
        <v>118.9491</v>
      </c>
      <c r="G939" s="2">
        <v>136.2852</v>
      </c>
      <c r="H939" s="2">
        <v>2.0577419999999997</v>
      </c>
      <c r="I939" s="2">
        <v>6.3560100000000004</v>
      </c>
    </row>
    <row r="940" spans="1:9" x14ac:dyDescent="0.25">
      <c r="B940">
        <v>9</v>
      </c>
      <c r="C940" s="6">
        <v>54302</v>
      </c>
      <c r="D940" s="1">
        <v>16.407746666666672</v>
      </c>
      <c r="E940" s="1">
        <v>15.862826666666665</v>
      </c>
      <c r="F940" s="2">
        <v>84.2607</v>
      </c>
      <c r="G940" s="2">
        <v>104.139</v>
      </c>
      <c r="H940" s="2">
        <v>0.35662500000000003</v>
      </c>
      <c r="I940" s="2">
        <v>67.246499999999997</v>
      </c>
    </row>
    <row r="941" spans="1:9" x14ac:dyDescent="0.25">
      <c r="B941">
        <v>10</v>
      </c>
      <c r="C941" s="6">
        <v>54332</v>
      </c>
      <c r="D941" s="1">
        <v>9.6790329032258047</v>
      </c>
      <c r="E941" s="1">
        <v>9.176775548387095</v>
      </c>
      <c r="F941" s="2">
        <v>33.074100000000001</v>
      </c>
      <c r="G941" s="2">
        <v>65.176200000000009</v>
      </c>
      <c r="H941" s="2">
        <v>0.91313699999999998</v>
      </c>
      <c r="I941" s="2">
        <v>31.838099999999997</v>
      </c>
    </row>
    <row r="942" spans="1:9" x14ac:dyDescent="0.25">
      <c r="B942">
        <v>11</v>
      </c>
      <c r="C942" s="6">
        <v>54363</v>
      </c>
      <c r="D942" s="1">
        <v>5.419135333333335</v>
      </c>
      <c r="E942" s="1">
        <v>5.3405853866666657</v>
      </c>
      <c r="F942" s="2">
        <v>27.945899999999998</v>
      </c>
      <c r="G942" s="2">
        <v>89.199300000000008</v>
      </c>
      <c r="H942" s="2">
        <v>0.57258900000000001</v>
      </c>
      <c r="I942" s="2">
        <v>62.983199999999997</v>
      </c>
    </row>
    <row r="943" spans="1:9" x14ac:dyDescent="0.25">
      <c r="B943">
        <v>12</v>
      </c>
      <c r="C943" s="6">
        <v>54393</v>
      </c>
      <c r="D943" s="1">
        <v>3.1342205483870966</v>
      </c>
      <c r="E943" s="1">
        <v>2.5886550645161295</v>
      </c>
      <c r="F943" s="2">
        <v>46.633200000000002</v>
      </c>
      <c r="G943" s="2">
        <v>86.490900000000011</v>
      </c>
      <c r="H943" s="2">
        <v>3.0427499999999998</v>
      </c>
      <c r="I943" s="2">
        <v>79.394099999999995</v>
      </c>
    </row>
    <row r="944" spans="1:9" x14ac:dyDescent="0.25">
      <c r="A944">
        <v>2049</v>
      </c>
      <c r="B944">
        <v>1</v>
      </c>
      <c r="C944" s="6">
        <v>54424</v>
      </c>
      <c r="D944" s="1">
        <v>3.2000030322580644</v>
      </c>
      <c r="E944" s="1">
        <v>3.2965688709677416</v>
      </c>
      <c r="F944" s="2">
        <v>86.051400000000001</v>
      </c>
      <c r="G944" s="2">
        <v>90.683400000000006</v>
      </c>
      <c r="H944" s="2">
        <v>81.970799999999997</v>
      </c>
      <c r="I944" s="2">
        <v>87.096900000000005</v>
      </c>
    </row>
    <row r="945" spans="1:9" x14ac:dyDescent="0.25">
      <c r="B945">
        <v>2</v>
      </c>
      <c r="C945" s="6">
        <v>54455</v>
      </c>
      <c r="D945" s="1">
        <v>3.466986428571428</v>
      </c>
      <c r="E945" s="1">
        <v>3.8916965214285706</v>
      </c>
      <c r="F945" s="2">
        <v>42.589799999999997</v>
      </c>
      <c r="G945" s="2">
        <v>84.845700000000008</v>
      </c>
      <c r="H945" s="2">
        <v>32.838300000000004</v>
      </c>
      <c r="I945" s="2">
        <v>86.215500000000006</v>
      </c>
    </row>
    <row r="946" spans="1:9" x14ac:dyDescent="0.25">
      <c r="B946">
        <v>3</v>
      </c>
      <c r="C946" s="6">
        <v>54483</v>
      </c>
      <c r="D946" s="1">
        <v>4.6372847096774201</v>
      </c>
      <c r="E946" s="1">
        <v>4.6179639354838722</v>
      </c>
      <c r="F946" s="2">
        <v>24.33108</v>
      </c>
      <c r="G946" s="2">
        <v>26.295929999999998</v>
      </c>
      <c r="H946" s="2">
        <v>7.0703399999999998</v>
      </c>
      <c r="I946" s="2">
        <v>26.83182</v>
      </c>
    </row>
    <row r="947" spans="1:9" x14ac:dyDescent="0.25">
      <c r="B947">
        <v>4</v>
      </c>
      <c r="C947" s="6">
        <v>54514</v>
      </c>
      <c r="D947" s="1">
        <v>9.9197000000000006</v>
      </c>
      <c r="E947" s="1">
        <v>9.4233836666666644</v>
      </c>
      <c r="F947" s="2">
        <v>54.369300000000003</v>
      </c>
      <c r="G947" s="2">
        <v>64.491599999999991</v>
      </c>
      <c r="H947" s="2">
        <v>19.29213</v>
      </c>
      <c r="I947" s="2">
        <v>65.038200000000003</v>
      </c>
    </row>
    <row r="948" spans="1:9" x14ac:dyDescent="0.25">
      <c r="B948">
        <v>5</v>
      </c>
      <c r="C948" s="6">
        <v>54544</v>
      </c>
      <c r="D948" s="1">
        <v>10.627562580645163</v>
      </c>
      <c r="E948" s="1">
        <v>9.8648058064516135</v>
      </c>
      <c r="F948" s="2">
        <v>95.644800000000004</v>
      </c>
      <c r="G948" s="2">
        <v>75.101699999999994</v>
      </c>
      <c r="H948" s="2">
        <v>19.461359999999999</v>
      </c>
      <c r="I948" s="2">
        <v>11.73021</v>
      </c>
    </row>
    <row r="949" spans="1:9" x14ac:dyDescent="0.25">
      <c r="B949">
        <v>6</v>
      </c>
      <c r="C949" s="6">
        <v>54575</v>
      </c>
      <c r="D949" s="1">
        <v>16.427886666666673</v>
      </c>
      <c r="E949" s="1">
        <v>15.614956666666661</v>
      </c>
      <c r="F949" s="2">
        <v>65.331000000000003</v>
      </c>
      <c r="G949" s="2">
        <v>71.571600000000004</v>
      </c>
      <c r="H949" s="2">
        <v>8.3020800000000001</v>
      </c>
      <c r="I949" s="2">
        <v>0</v>
      </c>
    </row>
    <row r="950" spans="1:9" x14ac:dyDescent="0.25">
      <c r="B950">
        <v>7</v>
      </c>
      <c r="C950" s="6">
        <v>54605</v>
      </c>
      <c r="D950" s="1">
        <v>18.505996774193548</v>
      </c>
      <c r="E950" s="1">
        <v>16.967258064516127</v>
      </c>
      <c r="F950" s="2">
        <v>49.4619</v>
      </c>
      <c r="G950" s="2">
        <v>69.973800000000011</v>
      </c>
      <c r="H950" s="2">
        <v>0</v>
      </c>
      <c r="I950" s="2">
        <v>0</v>
      </c>
    </row>
    <row r="951" spans="1:9" x14ac:dyDescent="0.25">
      <c r="B951">
        <v>8</v>
      </c>
      <c r="C951" s="6">
        <v>54636</v>
      </c>
      <c r="D951" s="1">
        <v>18.024296774193544</v>
      </c>
      <c r="E951" s="1">
        <v>16.698287096774195</v>
      </c>
      <c r="F951" s="2">
        <v>49.139099999999999</v>
      </c>
      <c r="G951" s="2">
        <v>27.636299999999999</v>
      </c>
      <c r="H951" s="2">
        <v>1.3702290000000001</v>
      </c>
      <c r="I951" s="2">
        <v>0</v>
      </c>
    </row>
    <row r="952" spans="1:9" x14ac:dyDescent="0.25">
      <c r="B952">
        <v>9</v>
      </c>
      <c r="C952" s="6">
        <v>54667</v>
      </c>
      <c r="D952" s="1">
        <v>16.991661333333333</v>
      </c>
      <c r="E952" s="1">
        <v>16.414479666666665</v>
      </c>
      <c r="F952" s="2">
        <v>6.8947200000000004</v>
      </c>
      <c r="G952" s="2">
        <v>9.5538899999999991</v>
      </c>
      <c r="H952" s="2">
        <v>0</v>
      </c>
      <c r="I952" s="2">
        <v>0</v>
      </c>
    </row>
    <row r="953" spans="1:9" x14ac:dyDescent="0.25">
      <c r="B953">
        <v>10</v>
      </c>
      <c r="C953" s="6">
        <v>54697</v>
      </c>
      <c r="D953" s="1">
        <v>9.9969590322580633</v>
      </c>
      <c r="E953" s="1">
        <v>9.0463941935483856</v>
      </c>
      <c r="F953" s="2">
        <v>15.272010000000002</v>
      </c>
      <c r="G953" s="2">
        <v>29.933759999999999</v>
      </c>
      <c r="H953" s="2">
        <v>0.18057209999999999</v>
      </c>
      <c r="I953" s="2">
        <v>0</v>
      </c>
    </row>
    <row r="954" spans="1:9" x14ac:dyDescent="0.25">
      <c r="B954">
        <v>11</v>
      </c>
      <c r="C954" s="6">
        <v>54728</v>
      </c>
      <c r="D954" s="1">
        <v>7.1767166666666657</v>
      </c>
      <c r="E954" s="1">
        <v>6.830092266666667</v>
      </c>
      <c r="F954" s="2">
        <v>81.282300000000006</v>
      </c>
      <c r="G954" s="2">
        <v>132.31470000000002</v>
      </c>
      <c r="H954" s="2">
        <v>0.88120799999999999</v>
      </c>
      <c r="I954" s="2">
        <v>86.5167</v>
      </c>
    </row>
    <row r="955" spans="1:9" x14ac:dyDescent="0.25">
      <c r="B955">
        <v>12</v>
      </c>
      <c r="C955" s="6">
        <v>54758</v>
      </c>
      <c r="D955" s="1">
        <v>4.8500242258064521</v>
      </c>
      <c r="E955" s="1">
        <v>5.4140862258064519</v>
      </c>
      <c r="F955" s="2">
        <v>83.096100000000007</v>
      </c>
      <c r="G955" s="2">
        <v>240.99719999999996</v>
      </c>
      <c r="H955" s="2">
        <v>71.726399999999998</v>
      </c>
      <c r="I955" s="2">
        <v>239.23499999999999</v>
      </c>
    </row>
    <row r="956" spans="1:9" x14ac:dyDescent="0.25">
      <c r="A956">
        <v>2050</v>
      </c>
      <c r="B956">
        <v>1</v>
      </c>
      <c r="C956" s="6">
        <v>54789</v>
      </c>
      <c r="D956" s="1">
        <v>3.9149403548387096</v>
      </c>
      <c r="E956" s="1">
        <v>4.2832889032258059</v>
      </c>
      <c r="F956" s="2">
        <v>22.419329999999999</v>
      </c>
      <c r="G956" s="2">
        <v>64.710599999999999</v>
      </c>
      <c r="H956" s="2">
        <v>15.330179999999999</v>
      </c>
      <c r="I956" s="2">
        <v>54.511499999999998</v>
      </c>
    </row>
    <row r="957" spans="1:9" x14ac:dyDescent="0.25">
      <c r="B957">
        <v>2</v>
      </c>
      <c r="C957" s="6">
        <v>54820</v>
      </c>
      <c r="D957" s="1">
        <v>2.0400373214285707</v>
      </c>
      <c r="E957" s="1">
        <v>2.2447098214285712</v>
      </c>
      <c r="F957" s="2">
        <v>92.845200000000006</v>
      </c>
      <c r="G957" s="2">
        <v>146.69670000000002</v>
      </c>
      <c r="H957" s="2">
        <v>87.096600000000009</v>
      </c>
      <c r="I957" s="2">
        <v>147.65549999999999</v>
      </c>
    </row>
    <row r="958" spans="1:9" x14ac:dyDescent="0.25">
      <c r="B958">
        <v>3</v>
      </c>
      <c r="C958" s="6">
        <v>54848</v>
      </c>
      <c r="D958" s="1">
        <v>4.287335161290323</v>
      </c>
      <c r="E958" s="1">
        <v>4.4537938709677407</v>
      </c>
      <c r="F958" s="2">
        <v>37.428599999999996</v>
      </c>
      <c r="G958" s="2">
        <v>37.005899999999997</v>
      </c>
      <c r="H958" s="2">
        <v>21.2727</v>
      </c>
      <c r="I958" s="2">
        <v>36.393900000000002</v>
      </c>
    </row>
    <row r="959" spans="1:9" x14ac:dyDescent="0.25">
      <c r="B959">
        <v>4</v>
      </c>
      <c r="C959" s="6">
        <v>54879</v>
      </c>
      <c r="D959" s="1">
        <v>9.1253030000000006</v>
      </c>
      <c r="E959" s="1">
        <v>8.8474816666666687</v>
      </c>
      <c r="F959" s="2">
        <v>33.331200000000003</v>
      </c>
      <c r="G959" s="2">
        <v>50.850299999999997</v>
      </c>
      <c r="H959" s="2">
        <v>2.9986769999999998</v>
      </c>
      <c r="I959" s="2">
        <v>52.704299999999996</v>
      </c>
    </row>
    <row r="960" spans="1:9" x14ac:dyDescent="0.25">
      <c r="B960">
        <v>5</v>
      </c>
      <c r="C960" s="6">
        <v>54909</v>
      </c>
      <c r="D960" s="1">
        <v>11.677953225806453</v>
      </c>
      <c r="E960" s="1">
        <v>11.075243548387096</v>
      </c>
      <c r="F960" s="2">
        <v>18.862470000000002</v>
      </c>
      <c r="G960" s="2">
        <v>29.999549999999999</v>
      </c>
      <c r="H960" s="2">
        <v>1.5335909999999999</v>
      </c>
      <c r="I960" s="2">
        <v>0</v>
      </c>
    </row>
    <row r="961" spans="1:9" x14ac:dyDescent="0.25">
      <c r="B961">
        <v>6</v>
      </c>
      <c r="C961" s="6">
        <v>54940</v>
      </c>
      <c r="D961" s="1">
        <v>15.475230000000002</v>
      </c>
      <c r="E961" s="1">
        <v>14.92464</v>
      </c>
      <c r="F961" s="2">
        <v>22.658160000000002</v>
      </c>
      <c r="G961" s="2">
        <v>45.039299999999997</v>
      </c>
      <c r="H961" s="2">
        <v>0.73288500000000001</v>
      </c>
      <c r="I961" s="2">
        <v>0</v>
      </c>
    </row>
    <row r="962" spans="1:9" x14ac:dyDescent="0.25">
      <c r="B962">
        <v>7</v>
      </c>
      <c r="C962" s="6">
        <v>54970</v>
      </c>
      <c r="D962" s="1">
        <v>22.156067741935477</v>
      </c>
      <c r="E962" s="1">
        <v>21.500638709677418</v>
      </c>
      <c r="F962" s="2">
        <v>28.387649999999997</v>
      </c>
      <c r="G962" s="2">
        <v>43.541399999999996</v>
      </c>
      <c r="H962" s="2">
        <v>0.90586800000000001</v>
      </c>
      <c r="I962" s="2">
        <v>0</v>
      </c>
    </row>
    <row r="963" spans="1:9" x14ac:dyDescent="0.25">
      <c r="B963">
        <v>8</v>
      </c>
      <c r="C963" s="6">
        <v>55001</v>
      </c>
      <c r="D963" s="1">
        <v>18.391467741935482</v>
      </c>
      <c r="E963" s="1">
        <v>17.596667741935477</v>
      </c>
      <c r="F963" s="2">
        <v>37.437599999999996</v>
      </c>
      <c r="G963" s="2">
        <v>171.4812</v>
      </c>
      <c r="H963" s="2">
        <v>0</v>
      </c>
      <c r="I963" s="2">
        <v>41.150099999999995</v>
      </c>
    </row>
    <row r="964" spans="1:9" x14ac:dyDescent="0.25">
      <c r="B964">
        <v>9</v>
      </c>
      <c r="C964" s="6">
        <v>55032</v>
      </c>
      <c r="D964" s="1">
        <v>16.170106666666666</v>
      </c>
      <c r="E964" s="1">
        <v>15.423076666666667</v>
      </c>
      <c r="F964" s="2">
        <v>106.43430000000001</v>
      </c>
      <c r="G964" s="2">
        <v>94.930500000000009</v>
      </c>
      <c r="H964" s="2">
        <v>2.7108599999999998</v>
      </c>
      <c r="I964" s="2">
        <v>30.212399999999999</v>
      </c>
    </row>
    <row r="965" spans="1:9" x14ac:dyDescent="0.25">
      <c r="B965">
        <v>10</v>
      </c>
      <c r="C965" s="6">
        <v>55062</v>
      </c>
      <c r="D965" s="1">
        <v>10.92951451612903</v>
      </c>
      <c r="E965" s="1">
        <v>11.205747741935486</v>
      </c>
      <c r="F965" s="2">
        <v>72.163800000000009</v>
      </c>
      <c r="G965" s="2">
        <v>77.760300000000001</v>
      </c>
      <c r="H965" s="2">
        <v>1.2253830000000001</v>
      </c>
      <c r="I965" s="2">
        <v>20.073419999999999</v>
      </c>
    </row>
    <row r="966" spans="1:9" x14ac:dyDescent="0.25">
      <c r="B966">
        <v>11</v>
      </c>
      <c r="C966" s="6">
        <v>55093</v>
      </c>
      <c r="D966" s="1">
        <v>6.772899333333334</v>
      </c>
      <c r="E966" s="1">
        <v>6.6462595000000038</v>
      </c>
      <c r="F966" s="2">
        <v>9.2243700000000004</v>
      </c>
      <c r="G966" s="2">
        <v>54.885300000000001</v>
      </c>
      <c r="H966" s="2">
        <v>0.151167</v>
      </c>
      <c r="I966" s="2">
        <v>32.709899999999998</v>
      </c>
    </row>
    <row r="967" spans="1:9" x14ac:dyDescent="0.25">
      <c r="B967">
        <v>12</v>
      </c>
      <c r="C967" s="6">
        <v>55123</v>
      </c>
      <c r="D967" s="1">
        <v>4.3288130000000002</v>
      </c>
      <c r="E967" s="1">
        <v>4.2848640645161291</v>
      </c>
      <c r="F967" s="2">
        <v>72.666599999999988</v>
      </c>
      <c r="G967" s="2">
        <v>89.338799999999992</v>
      </c>
      <c r="H967" s="2">
        <v>20.22606</v>
      </c>
      <c r="I967" s="2">
        <v>80.025599999999997</v>
      </c>
    </row>
    <row r="968" spans="1:9" x14ac:dyDescent="0.25">
      <c r="A968">
        <v>2051</v>
      </c>
      <c r="B968">
        <v>1</v>
      </c>
      <c r="C968" s="6">
        <v>55154</v>
      </c>
      <c r="D968" s="1">
        <v>3.5150407741935483</v>
      </c>
      <c r="E968" s="1">
        <v>3.4698601935483868</v>
      </c>
      <c r="F968" s="2">
        <v>109.28279999999999</v>
      </c>
      <c r="G968" s="2">
        <v>156.27809999999999</v>
      </c>
      <c r="H968" s="2">
        <v>103.92</v>
      </c>
      <c r="I968" s="2">
        <v>153.417</v>
      </c>
    </row>
    <row r="969" spans="1:9" x14ac:dyDescent="0.25">
      <c r="B969">
        <v>2</v>
      </c>
      <c r="C969" s="6">
        <v>55185</v>
      </c>
      <c r="D969" s="1">
        <v>4.9306264285714301</v>
      </c>
      <c r="E969" s="1">
        <v>5.1994921428571432</v>
      </c>
      <c r="F969" s="2">
        <v>94.792200000000008</v>
      </c>
      <c r="G969" s="2">
        <v>125.73719999999999</v>
      </c>
      <c r="H969" s="2">
        <v>119.4828</v>
      </c>
      <c r="I969" s="2">
        <v>126.15690000000001</v>
      </c>
    </row>
    <row r="970" spans="1:9" x14ac:dyDescent="0.25">
      <c r="B970">
        <v>3</v>
      </c>
      <c r="C970" s="6">
        <v>55213</v>
      </c>
      <c r="D970" s="1">
        <v>4.7761370967741943</v>
      </c>
      <c r="E970" s="1">
        <v>4.740458451612902</v>
      </c>
      <c r="F970" s="2">
        <v>181.0728</v>
      </c>
      <c r="G970" s="2">
        <v>220.96470000000002</v>
      </c>
      <c r="H970" s="2">
        <v>160.55640000000002</v>
      </c>
      <c r="I970" s="2">
        <v>221.98950000000002</v>
      </c>
    </row>
    <row r="971" spans="1:9" x14ac:dyDescent="0.25">
      <c r="B971">
        <v>4</v>
      </c>
      <c r="C971" s="6">
        <v>55244</v>
      </c>
      <c r="D971" s="1">
        <v>8.8645883333333337</v>
      </c>
      <c r="E971" s="1">
        <v>8.7594166666666649</v>
      </c>
      <c r="F971" s="2">
        <v>25.006589999999999</v>
      </c>
      <c r="G971" s="2">
        <v>44.515799999999999</v>
      </c>
      <c r="H971" s="2">
        <v>5.3540700000000001</v>
      </c>
      <c r="I971" s="2">
        <v>41.079899999999995</v>
      </c>
    </row>
    <row r="972" spans="1:9" x14ac:dyDescent="0.25">
      <c r="B972">
        <v>5</v>
      </c>
      <c r="C972" s="6">
        <v>55274</v>
      </c>
      <c r="D972" s="1">
        <v>11.799046451612902</v>
      </c>
      <c r="E972" s="1">
        <v>11.712397741935483</v>
      </c>
      <c r="F972" s="2">
        <v>116.1054</v>
      </c>
      <c r="G972" s="2">
        <v>111.87299999999999</v>
      </c>
      <c r="H972" s="2">
        <v>19.494140999999999</v>
      </c>
      <c r="I972" s="2">
        <v>5.0131800000000002</v>
      </c>
    </row>
    <row r="973" spans="1:9" x14ac:dyDescent="0.25">
      <c r="B973">
        <v>6</v>
      </c>
      <c r="C973" s="6">
        <v>55305</v>
      </c>
      <c r="D973" s="1">
        <v>16.688956666666666</v>
      </c>
      <c r="E973" s="1">
        <v>15.453580000000004</v>
      </c>
      <c r="F973" s="2">
        <v>69.777900000000002</v>
      </c>
      <c r="G973" s="2">
        <v>66.069599999999994</v>
      </c>
      <c r="H973" s="2">
        <v>1.4743080000000002</v>
      </c>
      <c r="I973" s="2">
        <v>0</v>
      </c>
    </row>
    <row r="974" spans="1:9" x14ac:dyDescent="0.25">
      <c r="B974">
        <v>7</v>
      </c>
      <c r="C974" s="6">
        <v>55335</v>
      </c>
      <c r="D974" s="1">
        <v>18.117054838709677</v>
      </c>
      <c r="E974" s="1">
        <v>17.24436129032258</v>
      </c>
      <c r="F974" s="2">
        <v>58.286100000000005</v>
      </c>
      <c r="G974" s="2">
        <v>87.151200000000003</v>
      </c>
      <c r="H974" s="2">
        <v>0.48199500000000001</v>
      </c>
      <c r="I974" s="2">
        <v>0</v>
      </c>
    </row>
    <row r="975" spans="1:9" x14ac:dyDescent="0.25">
      <c r="B975">
        <v>8</v>
      </c>
      <c r="C975" s="6">
        <v>55366</v>
      </c>
      <c r="D975" s="1">
        <v>19.268045161290328</v>
      </c>
      <c r="E975" s="1">
        <v>19.170461290322578</v>
      </c>
      <c r="F975" s="2">
        <v>109.9806</v>
      </c>
      <c r="G975" s="2">
        <v>108.36420000000001</v>
      </c>
      <c r="H975" s="2">
        <v>1.275369</v>
      </c>
      <c r="I975" s="2">
        <v>8.7134400000000003</v>
      </c>
    </row>
    <row r="976" spans="1:9" x14ac:dyDescent="0.25">
      <c r="B976">
        <v>9</v>
      </c>
      <c r="C976" s="6">
        <v>55397</v>
      </c>
      <c r="D976" s="1">
        <v>16.328796666666666</v>
      </c>
      <c r="E976" s="1">
        <v>16.056753333333333</v>
      </c>
      <c r="F976" s="2">
        <v>90.953400000000002</v>
      </c>
      <c r="G976" s="2">
        <v>87.010199999999998</v>
      </c>
      <c r="H976" s="2">
        <v>1.1601599999999999</v>
      </c>
      <c r="I976" s="2">
        <v>46.402799999999999</v>
      </c>
    </row>
    <row r="977" spans="1:9" x14ac:dyDescent="0.25">
      <c r="B977">
        <v>10</v>
      </c>
      <c r="C977" s="6">
        <v>55427</v>
      </c>
      <c r="D977" s="1">
        <v>12.517560967741936</v>
      </c>
      <c r="E977" s="1">
        <v>12.838313548387095</v>
      </c>
      <c r="F977" s="2">
        <v>49.4709</v>
      </c>
      <c r="G977" s="2">
        <v>186.16829999999999</v>
      </c>
      <c r="H977" s="2">
        <v>1.231047</v>
      </c>
      <c r="I977" s="2">
        <v>144.55980000000002</v>
      </c>
    </row>
    <row r="978" spans="1:9" x14ac:dyDescent="0.25">
      <c r="B978">
        <v>11</v>
      </c>
      <c r="C978" s="6">
        <v>55458</v>
      </c>
      <c r="D978" s="1">
        <v>5.9757148666666655</v>
      </c>
      <c r="E978" s="1">
        <v>5.8226748666666674</v>
      </c>
      <c r="F978" s="2">
        <v>41.955299999999994</v>
      </c>
      <c r="G978" s="2">
        <v>113.20679999999999</v>
      </c>
      <c r="H978" s="2">
        <v>16.250520000000002</v>
      </c>
      <c r="I978" s="2">
        <v>105.15989999999999</v>
      </c>
    </row>
    <row r="979" spans="1:9" x14ac:dyDescent="0.25">
      <c r="B979">
        <v>12</v>
      </c>
      <c r="C979" s="6">
        <v>55488</v>
      </c>
      <c r="D979" s="1">
        <v>1.6602310741935487</v>
      </c>
      <c r="E979" s="1">
        <v>1.1427520580645163</v>
      </c>
      <c r="F979" s="2">
        <v>50.111699999999999</v>
      </c>
      <c r="G979" s="2">
        <v>78.255899999999997</v>
      </c>
      <c r="H979" s="2">
        <v>45.198599999999999</v>
      </c>
      <c r="I979" s="2">
        <v>71.668800000000005</v>
      </c>
    </row>
    <row r="980" spans="1:9" x14ac:dyDescent="0.25">
      <c r="A980">
        <v>2052</v>
      </c>
      <c r="B980">
        <v>1</v>
      </c>
      <c r="C980" s="6">
        <v>55519</v>
      </c>
      <c r="D980" s="1">
        <v>4.4725925161290325</v>
      </c>
      <c r="E980" s="1">
        <v>4.8175303483870966</v>
      </c>
      <c r="F980" s="2">
        <v>65.536799999999999</v>
      </c>
      <c r="G980" s="2">
        <v>127.6908</v>
      </c>
      <c r="H980" s="2">
        <v>59.006700000000002</v>
      </c>
      <c r="I980" s="2">
        <v>129.1944</v>
      </c>
    </row>
    <row r="981" spans="1:9" x14ac:dyDescent="0.25">
      <c r="B981">
        <v>2</v>
      </c>
      <c r="C981" s="6">
        <v>55550</v>
      </c>
      <c r="D981" s="1">
        <v>4.0197138275862061</v>
      </c>
      <c r="E981" s="1">
        <v>4.0279914827586207</v>
      </c>
      <c r="F981" s="2">
        <v>46.459200000000003</v>
      </c>
      <c r="G981" s="2">
        <v>85.314599999999999</v>
      </c>
      <c r="H981" s="2">
        <v>31.1145</v>
      </c>
      <c r="I981" s="2">
        <v>85.240499999999997</v>
      </c>
    </row>
    <row r="982" spans="1:9" x14ac:dyDescent="0.25">
      <c r="B982">
        <v>3</v>
      </c>
      <c r="C982" s="6">
        <v>55579</v>
      </c>
      <c r="D982" s="1">
        <v>4.5467736161290322</v>
      </c>
      <c r="E982" s="1">
        <v>4.5288417741935492</v>
      </c>
      <c r="F982" s="2">
        <v>39.082799999999999</v>
      </c>
      <c r="G982" s="2">
        <v>56.491499999999995</v>
      </c>
      <c r="H982" s="2">
        <v>12.56955</v>
      </c>
      <c r="I982" s="2">
        <v>57.814499999999995</v>
      </c>
    </row>
    <row r="983" spans="1:9" x14ac:dyDescent="0.25">
      <c r="B983">
        <v>4</v>
      </c>
      <c r="C983" s="6">
        <v>55610</v>
      </c>
      <c r="D983" s="1">
        <v>9.6493730000000006</v>
      </c>
      <c r="E983" s="1">
        <v>10.019704000000001</v>
      </c>
      <c r="F983" s="2">
        <v>38.7804</v>
      </c>
      <c r="G983" s="2">
        <v>40.489199999999997</v>
      </c>
      <c r="H983" s="2">
        <v>3.3882300000000001</v>
      </c>
      <c r="I983" s="2">
        <v>20.749649999999999</v>
      </c>
    </row>
    <row r="984" spans="1:9" x14ac:dyDescent="0.25">
      <c r="B984">
        <v>5</v>
      </c>
      <c r="C984" s="6">
        <v>55640</v>
      </c>
      <c r="D984" s="1">
        <v>10.015750967741937</v>
      </c>
      <c r="E984" s="1">
        <v>9.4733367741935481</v>
      </c>
      <c r="F984" s="2">
        <v>62.045699999999997</v>
      </c>
      <c r="G984" s="2">
        <v>71.151300000000006</v>
      </c>
      <c r="H984" s="2">
        <v>5.3515799999999993</v>
      </c>
      <c r="I984" s="2">
        <v>0</v>
      </c>
    </row>
    <row r="985" spans="1:9" x14ac:dyDescent="0.25">
      <c r="B985">
        <v>6</v>
      </c>
      <c r="C985" s="6">
        <v>55671</v>
      </c>
      <c r="D985" s="1">
        <v>15.209366666666664</v>
      </c>
      <c r="E985" s="1">
        <v>14.568739999999996</v>
      </c>
      <c r="F985" s="2">
        <v>134.14709999999999</v>
      </c>
      <c r="G985" s="2">
        <v>109.9554</v>
      </c>
      <c r="H985" s="2">
        <v>37.203000000000003</v>
      </c>
      <c r="I985" s="2">
        <v>1.4551590000000001</v>
      </c>
    </row>
    <row r="986" spans="1:9" x14ac:dyDescent="0.25">
      <c r="B986">
        <v>7</v>
      </c>
      <c r="C986" s="6">
        <v>55701</v>
      </c>
      <c r="D986" s="1">
        <v>18.652448387096776</v>
      </c>
      <c r="E986" s="1">
        <v>17.563696774193545</v>
      </c>
      <c r="F986" s="2">
        <v>72.564899999999994</v>
      </c>
      <c r="G986" s="2">
        <v>175.03140000000002</v>
      </c>
      <c r="H986" s="2">
        <v>0.9494760000000001</v>
      </c>
      <c r="I986" s="2">
        <v>53.222999999999999</v>
      </c>
    </row>
    <row r="987" spans="1:9" x14ac:dyDescent="0.25">
      <c r="B987">
        <v>8</v>
      </c>
      <c r="C987" s="6">
        <v>55732</v>
      </c>
      <c r="D987" s="1">
        <v>17.386206451612907</v>
      </c>
      <c r="E987" s="1">
        <v>16.288829032258064</v>
      </c>
      <c r="F987" s="2">
        <v>117.5211</v>
      </c>
      <c r="G987" s="2">
        <v>95.099699999999999</v>
      </c>
      <c r="H987" s="2">
        <v>1.254324</v>
      </c>
      <c r="I987" s="2">
        <v>3.1970999999999998</v>
      </c>
    </row>
    <row r="988" spans="1:9" x14ac:dyDescent="0.25">
      <c r="B988">
        <v>9</v>
      </c>
      <c r="C988" s="6">
        <v>55763</v>
      </c>
      <c r="D988" s="1">
        <v>15.4145</v>
      </c>
      <c r="E988" s="1">
        <v>14.719343333333333</v>
      </c>
      <c r="F988" s="2">
        <v>104.61960000000001</v>
      </c>
      <c r="G988" s="2">
        <v>133.43189999999998</v>
      </c>
      <c r="H988" s="2">
        <v>7.0276800000000001</v>
      </c>
      <c r="I988" s="2">
        <v>97.701300000000003</v>
      </c>
    </row>
    <row r="989" spans="1:9" x14ac:dyDescent="0.25">
      <c r="B989">
        <v>10</v>
      </c>
      <c r="C989" s="6">
        <v>55793</v>
      </c>
      <c r="D989" s="1">
        <v>10.184277741935485</v>
      </c>
      <c r="E989" s="1">
        <v>9.7816493548387076</v>
      </c>
      <c r="F989" s="2">
        <v>142.46730000000002</v>
      </c>
      <c r="G989" s="2">
        <v>178.2912</v>
      </c>
      <c r="H989" s="2">
        <v>109.5168</v>
      </c>
      <c r="I989" s="2">
        <v>138.26760000000002</v>
      </c>
    </row>
    <row r="990" spans="1:9" x14ac:dyDescent="0.25">
      <c r="B990">
        <v>11</v>
      </c>
      <c r="C990" s="6">
        <v>55824</v>
      </c>
      <c r="D990" s="1">
        <v>4.3703274433333341</v>
      </c>
      <c r="E990" s="1">
        <v>3.5358372</v>
      </c>
      <c r="F990" s="2">
        <v>56.562899999999999</v>
      </c>
      <c r="G990" s="2">
        <v>27.81456</v>
      </c>
      <c r="H990" s="2">
        <v>59.3187</v>
      </c>
      <c r="I990" s="2">
        <v>11.842889999999999</v>
      </c>
    </row>
    <row r="991" spans="1:9" x14ac:dyDescent="0.25">
      <c r="B991">
        <v>12</v>
      </c>
      <c r="C991" s="6">
        <v>55854</v>
      </c>
      <c r="D991" s="1">
        <v>1.6457777741935482</v>
      </c>
      <c r="E991" s="1">
        <v>1.9622059483870968</v>
      </c>
      <c r="F991" s="2">
        <v>83.450400000000002</v>
      </c>
      <c r="G991" s="2">
        <v>80.900400000000005</v>
      </c>
      <c r="H991" s="2">
        <v>98.807699999999997</v>
      </c>
      <c r="I991" s="2">
        <v>77.385599999999997</v>
      </c>
    </row>
    <row r="992" spans="1:9" x14ac:dyDescent="0.25">
      <c r="A992">
        <v>2053</v>
      </c>
      <c r="B992">
        <v>1</v>
      </c>
      <c r="C992" s="6">
        <v>55885</v>
      </c>
      <c r="D992" s="1">
        <v>0.53138590322580648</v>
      </c>
      <c r="E992" s="1">
        <v>1.1997271870967745</v>
      </c>
      <c r="F992" s="2">
        <v>65.807999999999993</v>
      </c>
      <c r="G992" s="2">
        <v>83.177700000000002</v>
      </c>
      <c r="H992" s="2">
        <v>86.801400000000001</v>
      </c>
      <c r="I992" s="2">
        <v>84.348299999999995</v>
      </c>
    </row>
    <row r="993" spans="1:9" x14ac:dyDescent="0.25">
      <c r="B993">
        <v>2</v>
      </c>
      <c r="C993" s="6">
        <v>55916</v>
      </c>
      <c r="D993" s="1">
        <v>2.2891492142857133</v>
      </c>
      <c r="E993" s="1">
        <v>2.6261843214285716</v>
      </c>
      <c r="F993" s="2">
        <v>75.885899999999992</v>
      </c>
      <c r="G993" s="2">
        <v>88.821599999999989</v>
      </c>
      <c r="H993" s="2">
        <v>75.249899999999997</v>
      </c>
      <c r="I993" s="2">
        <v>90.005099999999999</v>
      </c>
    </row>
    <row r="994" spans="1:9" x14ac:dyDescent="0.25">
      <c r="B994">
        <v>3</v>
      </c>
      <c r="C994" s="6">
        <v>55944</v>
      </c>
      <c r="D994" s="1">
        <v>5.866347741935483</v>
      </c>
      <c r="E994" s="1">
        <v>5.7627403225806439</v>
      </c>
      <c r="F994" s="2">
        <v>34.513800000000003</v>
      </c>
      <c r="G994" s="2">
        <v>60.991799999999998</v>
      </c>
      <c r="H994" s="2">
        <v>10.802820000000001</v>
      </c>
      <c r="I994" s="2">
        <v>70.478700000000003</v>
      </c>
    </row>
    <row r="995" spans="1:9" x14ac:dyDescent="0.25">
      <c r="B995">
        <v>4</v>
      </c>
      <c r="C995" s="6">
        <v>55975</v>
      </c>
      <c r="D995" s="1">
        <v>10.745218333333332</v>
      </c>
      <c r="E995" s="1">
        <v>10.411773000000002</v>
      </c>
      <c r="F995" s="2">
        <v>39.143699999999995</v>
      </c>
      <c r="G995" s="2">
        <v>70.805699999999987</v>
      </c>
      <c r="H995" s="2">
        <v>6.41859</v>
      </c>
      <c r="I995" s="2">
        <v>49.364100000000001</v>
      </c>
    </row>
    <row r="996" spans="1:9" x14ac:dyDescent="0.25">
      <c r="B996">
        <v>5</v>
      </c>
      <c r="C996" s="6">
        <v>56005</v>
      </c>
      <c r="D996" s="1">
        <v>12.460503548387097</v>
      </c>
      <c r="E996" s="1">
        <v>11.730108709677422</v>
      </c>
      <c r="F996" s="2">
        <v>49.205099999999995</v>
      </c>
      <c r="G996" s="2">
        <v>44.547000000000004</v>
      </c>
      <c r="H996" s="2">
        <v>3.5771099999999998</v>
      </c>
      <c r="I996" s="2">
        <v>0</v>
      </c>
    </row>
    <row r="997" spans="1:9" x14ac:dyDescent="0.25">
      <c r="B997">
        <v>6</v>
      </c>
      <c r="C997" s="6">
        <v>56036</v>
      </c>
      <c r="D997" s="1">
        <v>22.17511</v>
      </c>
      <c r="E997" s="1">
        <v>21.994746666666675</v>
      </c>
      <c r="F997" s="2">
        <v>18.211649999999999</v>
      </c>
      <c r="G997" s="2">
        <v>30.770100000000003</v>
      </c>
      <c r="H997" s="2">
        <v>1.7358</v>
      </c>
      <c r="I997" s="2">
        <v>0</v>
      </c>
    </row>
    <row r="998" spans="1:9" x14ac:dyDescent="0.25">
      <c r="B998">
        <v>7</v>
      </c>
      <c r="C998" s="6">
        <v>56066</v>
      </c>
      <c r="D998" s="1">
        <v>21.931299999999997</v>
      </c>
      <c r="E998" s="1">
        <v>20.026441935483867</v>
      </c>
      <c r="F998" s="2">
        <v>39.403500000000001</v>
      </c>
      <c r="G998" s="2">
        <v>70.453800000000001</v>
      </c>
      <c r="H998" s="2">
        <v>0</v>
      </c>
      <c r="I998" s="2">
        <v>0</v>
      </c>
    </row>
    <row r="999" spans="1:9" x14ac:dyDescent="0.25">
      <c r="B999">
        <v>8</v>
      </c>
      <c r="C999" s="6">
        <v>56097</v>
      </c>
      <c r="D999" s="1">
        <v>21.056038709677416</v>
      </c>
      <c r="E999" s="1">
        <v>20.448603225806455</v>
      </c>
      <c r="F999" s="2">
        <v>7.9448099999999995</v>
      </c>
      <c r="G999" s="2">
        <v>23.572499999999998</v>
      </c>
      <c r="H999" s="2">
        <v>0</v>
      </c>
      <c r="I999" s="2">
        <v>0</v>
      </c>
    </row>
    <row r="1000" spans="1:9" x14ac:dyDescent="0.25">
      <c r="B1000">
        <v>9</v>
      </c>
      <c r="C1000" s="6">
        <v>56128</v>
      </c>
      <c r="D1000" s="1">
        <v>16.544716666666666</v>
      </c>
      <c r="E1000" s="1">
        <v>16.149216666666668</v>
      </c>
      <c r="F1000" s="2">
        <v>47.881500000000003</v>
      </c>
      <c r="G1000" s="2">
        <v>74.681700000000006</v>
      </c>
      <c r="H1000" s="2">
        <v>0.30902099999999999</v>
      </c>
      <c r="I1000" s="2">
        <v>0.8602200000000001</v>
      </c>
    </row>
    <row r="1001" spans="1:9" x14ac:dyDescent="0.25">
      <c r="B1001">
        <v>10</v>
      </c>
      <c r="C1001" s="6">
        <v>56158</v>
      </c>
      <c r="D1001" s="1">
        <v>9.4608387096774216</v>
      </c>
      <c r="E1001" s="1">
        <v>9.3079248387096776</v>
      </c>
      <c r="F1001" s="2">
        <v>162.6747</v>
      </c>
      <c r="G1001" s="2">
        <v>111.49469999999999</v>
      </c>
      <c r="H1001" s="2">
        <v>82.299899999999994</v>
      </c>
      <c r="I1001" s="2">
        <v>28.765409999999999</v>
      </c>
    </row>
    <row r="1002" spans="1:9" x14ac:dyDescent="0.25">
      <c r="B1002">
        <v>11</v>
      </c>
      <c r="C1002" s="6">
        <v>56189</v>
      </c>
      <c r="D1002" s="1">
        <v>7.2431142999999993</v>
      </c>
      <c r="E1002" s="1">
        <v>7.8187703333333349</v>
      </c>
      <c r="F1002" s="2">
        <v>82.111800000000002</v>
      </c>
      <c r="G1002" s="2">
        <v>69.39</v>
      </c>
      <c r="H1002" s="2">
        <v>62.060099999999998</v>
      </c>
      <c r="I1002" s="2">
        <v>53.113199999999999</v>
      </c>
    </row>
    <row r="1003" spans="1:9" x14ac:dyDescent="0.25">
      <c r="B1003">
        <v>12</v>
      </c>
      <c r="C1003" s="6">
        <v>56219</v>
      </c>
      <c r="D1003" s="1">
        <v>2.2615024516129032</v>
      </c>
      <c r="E1003" s="1">
        <v>2.259916677419354</v>
      </c>
      <c r="F1003" s="2">
        <v>96.511499999999998</v>
      </c>
      <c r="G1003" s="2">
        <v>106.90259999999999</v>
      </c>
      <c r="H1003" s="2">
        <v>97.851900000000001</v>
      </c>
      <c r="I1003" s="2">
        <v>100.75739999999999</v>
      </c>
    </row>
    <row r="1004" spans="1:9" x14ac:dyDescent="0.25">
      <c r="A1004">
        <v>2054</v>
      </c>
      <c r="B1004">
        <v>1</v>
      </c>
      <c r="C1004" s="6">
        <v>56250</v>
      </c>
      <c r="D1004" s="1">
        <v>3.6740696774193551</v>
      </c>
      <c r="E1004" s="1">
        <v>4.2655127948387088</v>
      </c>
      <c r="F1004" s="2">
        <v>53.76</v>
      </c>
      <c r="G1004" s="2">
        <v>44.940300000000001</v>
      </c>
      <c r="H1004" s="2">
        <v>56.741399999999999</v>
      </c>
      <c r="I1004" s="2">
        <v>42.552000000000007</v>
      </c>
    </row>
    <row r="1005" spans="1:9" x14ac:dyDescent="0.25">
      <c r="B1005">
        <v>2</v>
      </c>
      <c r="C1005" s="6">
        <v>56281</v>
      </c>
      <c r="D1005" s="1">
        <v>5.6700514285714281</v>
      </c>
      <c r="E1005" s="1">
        <v>5.3177724999999985</v>
      </c>
      <c r="F1005" s="2">
        <v>100.8201</v>
      </c>
      <c r="G1005" s="2">
        <v>154.87289999999999</v>
      </c>
      <c r="H1005" s="2">
        <v>120.4038</v>
      </c>
      <c r="I1005" s="2">
        <v>160.00110000000001</v>
      </c>
    </row>
    <row r="1006" spans="1:9" x14ac:dyDescent="0.25">
      <c r="B1006">
        <v>3</v>
      </c>
      <c r="C1006" s="6">
        <v>56309</v>
      </c>
      <c r="D1006" s="1">
        <v>6.0009938709677426</v>
      </c>
      <c r="E1006" s="1">
        <v>6.2714851612903217</v>
      </c>
      <c r="F1006" s="2">
        <v>71.342999999999989</v>
      </c>
      <c r="G1006" s="2">
        <v>127.10459999999999</v>
      </c>
      <c r="H1006" s="2">
        <v>76.49730000000001</v>
      </c>
      <c r="I1006" s="2">
        <v>123.5838</v>
      </c>
    </row>
    <row r="1007" spans="1:9" x14ac:dyDescent="0.25">
      <c r="B1007">
        <v>4</v>
      </c>
      <c r="C1007" s="6">
        <v>56340</v>
      </c>
      <c r="D1007" s="1">
        <v>10.384057333333335</v>
      </c>
      <c r="E1007" s="1">
        <v>10.17151</v>
      </c>
      <c r="F1007" s="2">
        <v>7.7525999999999993</v>
      </c>
      <c r="G1007" s="2">
        <v>18.602490000000003</v>
      </c>
      <c r="H1007" s="2">
        <v>0</v>
      </c>
      <c r="I1007" s="2">
        <v>6.56508</v>
      </c>
    </row>
    <row r="1008" spans="1:9" x14ac:dyDescent="0.25">
      <c r="B1008">
        <v>5</v>
      </c>
      <c r="C1008" s="6">
        <v>56370</v>
      </c>
      <c r="D1008" s="1">
        <v>13.210552580645162</v>
      </c>
      <c r="E1008" s="1">
        <v>13.2531</v>
      </c>
      <c r="F1008" s="2">
        <v>18.163920000000001</v>
      </c>
      <c r="G1008" s="2">
        <v>35.368200000000002</v>
      </c>
      <c r="H1008" s="2">
        <v>1.309596</v>
      </c>
      <c r="I1008" s="2">
        <v>0</v>
      </c>
    </row>
    <row r="1009" spans="1:9" x14ac:dyDescent="0.25">
      <c r="B1009">
        <v>6</v>
      </c>
      <c r="C1009" s="6">
        <v>56401</v>
      </c>
      <c r="D1009" s="1">
        <v>16.255716666666668</v>
      </c>
      <c r="E1009" s="1">
        <v>16.017199999999995</v>
      </c>
      <c r="F1009" s="2">
        <v>91.178100000000001</v>
      </c>
      <c r="G1009" s="2">
        <v>76.902900000000002</v>
      </c>
      <c r="H1009" s="2">
        <v>7.8781800000000004</v>
      </c>
      <c r="I1009" s="2">
        <v>0</v>
      </c>
    </row>
    <row r="1010" spans="1:9" x14ac:dyDescent="0.25">
      <c r="B1010">
        <v>7</v>
      </c>
      <c r="C1010" s="6">
        <v>56431</v>
      </c>
      <c r="D1010" s="1">
        <v>17.184677419354834</v>
      </c>
      <c r="E1010" s="1">
        <v>16.220312903225803</v>
      </c>
      <c r="F1010" s="2">
        <v>104.0907</v>
      </c>
      <c r="G1010" s="2">
        <v>119.7813</v>
      </c>
      <c r="H1010" s="2">
        <v>2.2380300000000002</v>
      </c>
      <c r="I1010" s="2">
        <v>6.8541600000000003</v>
      </c>
    </row>
    <row r="1011" spans="1:9" x14ac:dyDescent="0.25">
      <c r="B1011">
        <v>8</v>
      </c>
      <c r="C1011" s="6">
        <v>56462</v>
      </c>
      <c r="D1011" s="1">
        <v>16.553116129032258</v>
      </c>
      <c r="E1011" s="1">
        <v>15.797461290322582</v>
      </c>
      <c r="F1011" s="2">
        <v>193.9521</v>
      </c>
      <c r="G1011" s="2">
        <v>218.63850000000002</v>
      </c>
      <c r="H1011" s="2">
        <v>25.024830000000001</v>
      </c>
      <c r="I1011" s="2">
        <v>78.854100000000003</v>
      </c>
    </row>
    <row r="1012" spans="1:9" x14ac:dyDescent="0.25">
      <c r="B1012">
        <v>9</v>
      </c>
      <c r="C1012" s="6">
        <v>56493</v>
      </c>
      <c r="D1012" s="1">
        <v>15.98387</v>
      </c>
      <c r="E1012" s="1">
        <v>15.504063333333335</v>
      </c>
      <c r="F1012" s="2">
        <v>120.0669</v>
      </c>
      <c r="G1012" s="2">
        <v>167.69069999999999</v>
      </c>
      <c r="H1012" s="2">
        <v>46.969499999999996</v>
      </c>
      <c r="I1012" s="2">
        <v>96.760500000000008</v>
      </c>
    </row>
    <row r="1013" spans="1:9" x14ac:dyDescent="0.25">
      <c r="B1013">
        <v>10</v>
      </c>
      <c r="C1013" s="6">
        <v>56523</v>
      </c>
      <c r="D1013" s="1">
        <v>8.5447325806451619</v>
      </c>
      <c r="E1013" s="1">
        <v>7.9904412903225817</v>
      </c>
      <c r="F1013" s="2">
        <v>22.692869999999999</v>
      </c>
      <c r="G1013" s="2">
        <v>31.323300000000003</v>
      </c>
      <c r="H1013" s="2">
        <v>0</v>
      </c>
      <c r="I1013" s="2">
        <v>3.9107700000000003</v>
      </c>
    </row>
    <row r="1014" spans="1:9" x14ac:dyDescent="0.25">
      <c r="B1014">
        <v>11</v>
      </c>
      <c r="C1014" s="6">
        <v>56554</v>
      </c>
      <c r="D1014" s="1">
        <v>7.4841420000000012</v>
      </c>
      <c r="E1014" s="1">
        <v>7.5797003333333333</v>
      </c>
      <c r="F1014" s="2">
        <v>82.8018</v>
      </c>
      <c r="G1014" s="2">
        <v>104.80409999999999</v>
      </c>
      <c r="H1014" s="2">
        <v>53.903700000000001</v>
      </c>
      <c r="I1014" s="2">
        <v>90.036900000000003</v>
      </c>
    </row>
    <row r="1015" spans="1:9" x14ac:dyDescent="0.25">
      <c r="B1015">
        <v>12</v>
      </c>
      <c r="C1015" s="6">
        <v>56584</v>
      </c>
      <c r="D1015" s="1">
        <v>0.64706883870967735</v>
      </c>
      <c r="E1015" s="1">
        <v>0.47931774193548349</v>
      </c>
      <c r="F1015" s="2">
        <v>127.93620000000001</v>
      </c>
      <c r="G1015" s="2">
        <v>161.23320000000001</v>
      </c>
      <c r="H1015" s="2">
        <v>136.33200000000002</v>
      </c>
      <c r="I1015" s="2">
        <v>152.37779999999998</v>
      </c>
    </row>
    <row r="1016" spans="1:9" x14ac:dyDescent="0.25">
      <c r="A1016">
        <v>2055</v>
      </c>
      <c r="B1016">
        <v>1</v>
      </c>
      <c r="C1016" s="6">
        <v>56615</v>
      </c>
      <c r="D1016" s="1">
        <v>-0.72747703225806459</v>
      </c>
      <c r="E1016" s="1">
        <v>-0.26527589516129019</v>
      </c>
      <c r="F1016" s="2">
        <v>48.571200000000005</v>
      </c>
      <c r="G1016" s="2">
        <v>68.827500000000001</v>
      </c>
      <c r="H1016" s="2">
        <v>82.954799999999992</v>
      </c>
      <c r="I1016" s="2">
        <v>66.549899999999994</v>
      </c>
    </row>
    <row r="1017" spans="1:9" x14ac:dyDescent="0.25">
      <c r="B1017">
        <v>2</v>
      </c>
      <c r="C1017" s="6">
        <v>56646</v>
      </c>
      <c r="D1017" s="1">
        <v>-2.0384082142857141</v>
      </c>
      <c r="E1017" s="1">
        <v>-1.4583643214285711</v>
      </c>
      <c r="F1017" s="2">
        <v>52.459199999999996</v>
      </c>
      <c r="G1017" s="2">
        <v>92.006399999999999</v>
      </c>
      <c r="H1017" s="2">
        <v>49.3521</v>
      </c>
      <c r="I1017" s="2">
        <v>98.714399999999998</v>
      </c>
    </row>
    <row r="1018" spans="1:9" x14ac:dyDescent="0.25">
      <c r="B1018">
        <v>3</v>
      </c>
      <c r="C1018" s="6">
        <v>56674</v>
      </c>
      <c r="D1018" s="1">
        <v>3.2011051290322583</v>
      </c>
      <c r="E1018" s="1">
        <v>3.3666356451612907</v>
      </c>
      <c r="F1018" s="2">
        <v>60.655200000000001</v>
      </c>
      <c r="G1018" s="2">
        <v>51.308099999999996</v>
      </c>
      <c r="H1018" s="2">
        <v>46.629300000000001</v>
      </c>
      <c r="I1018" s="2">
        <v>70.651799999999994</v>
      </c>
    </row>
    <row r="1019" spans="1:9" x14ac:dyDescent="0.25">
      <c r="B1019">
        <v>4</v>
      </c>
      <c r="C1019" s="6">
        <v>56705</v>
      </c>
      <c r="D1019" s="1">
        <v>9.4386926666666682</v>
      </c>
      <c r="E1019" s="1">
        <v>9.2086833333333349</v>
      </c>
      <c r="F1019" s="2">
        <v>55.082999999999998</v>
      </c>
      <c r="G1019" s="2">
        <v>76.686300000000003</v>
      </c>
      <c r="H1019" s="2">
        <v>24.919799999999999</v>
      </c>
      <c r="I1019" s="2">
        <v>60.857699999999994</v>
      </c>
    </row>
    <row r="1020" spans="1:9" x14ac:dyDescent="0.25">
      <c r="B1020">
        <v>5</v>
      </c>
      <c r="C1020" s="6">
        <v>56735</v>
      </c>
      <c r="D1020" s="1">
        <v>12.948843870967741</v>
      </c>
      <c r="E1020" s="1">
        <v>12.481267096774197</v>
      </c>
      <c r="F1020" s="2">
        <v>68.96520000000001</v>
      </c>
      <c r="G1020" s="2">
        <v>26.696280000000002</v>
      </c>
      <c r="H1020" s="2">
        <v>15.071010000000001</v>
      </c>
      <c r="I1020" s="2">
        <v>0</v>
      </c>
    </row>
    <row r="1021" spans="1:9" x14ac:dyDescent="0.25">
      <c r="B1021">
        <v>6</v>
      </c>
      <c r="C1021" s="6">
        <v>56766</v>
      </c>
      <c r="D1021" s="1">
        <v>16.099646666666665</v>
      </c>
      <c r="E1021" s="1">
        <v>15.224636666666665</v>
      </c>
      <c r="F1021" s="2">
        <v>58.308</v>
      </c>
      <c r="G1021" s="2">
        <v>101.1777</v>
      </c>
      <c r="H1021" s="2">
        <v>6.2683499999999999</v>
      </c>
      <c r="I1021" s="2">
        <v>0</v>
      </c>
    </row>
    <row r="1022" spans="1:9" x14ac:dyDescent="0.25">
      <c r="B1022">
        <v>7</v>
      </c>
      <c r="C1022" s="6">
        <v>56796</v>
      </c>
      <c r="D1022" s="1">
        <v>21.221203225806452</v>
      </c>
      <c r="E1022" s="1">
        <v>20.676258064516126</v>
      </c>
      <c r="F1022" s="2">
        <v>51.710100000000004</v>
      </c>
      <c r="G1022" s="2">
        <v>125.79090000000001</v>
      </c>
      <c r="H1022" s="2">
        <v>0</v>
      </c>
      <c r="I1022" s="2">
        <v>0</v>
      </c>
    </row>
    <row r="1023" spans="1:9" x14ac:dyDescent="0.25">
      <c r="B1023">
        <v>8</v>
      </c>
      <c r="C1023" s="6">
        <v>56827</v>
      </c>
      <c r="D1023" s="1">
        <v>20.486874193548385</v>
      </c>
      <c r="E1023" s="1">
        <v>19.849709677419352</v>
      </c>
      <c r="F1023" s="2">
        <v>51.890699999999995</v>
      </c>
      <c r="G1023" s="2">
        <v>26.673179999999999</v>
      </c>
      <c r="H1023" s="2">
        <v>0.24993750000000001</v>
      </c>
      <c r="I1023" s="2">
        <v>0</v>
      </c>
    </row>
    <row r="1024" spans="1:9" x14ac:dyDescent="0.25">
      <c r="B1024">
        <v>9</v>
      </c>
      <c r="C1024" s="6">
        <v>56858</v>
      </c>
      <c r="D1024" s="1">
        <v>15.630496666666669</v>
      </c>
      <c r="E1024" s="1">
        <v>15.013093333333336</v>
      </c>
      <c r="F1024" s="2">
        <v>147.54659999999998</v>
      </c>
      <c r="G1024" s="2">
        <v>206.7474</v>
      </c>
      <c r="H1024" s="2">
        <v>2.8753289999999998</v>
      </c>
      <c r="I1024" s="2">
        <v>101.77080000000001</v>
      </c>
    </row>
    <row r="1025" spans="1:9" x14ac:dyDescent="0.25">
      <c r="B1025">
        <v>10</v>
      </c>
      <c r="C1025" s="6">
        <v>56888</v>
      </c>
      <c r="D1025" s="1">
        <v>8.9707187096774224</v>
      </c>
      <c r="E1025" s="1">
        <v>9.2125290322580646</v>
      </c>
      <c r="F1025" s="2">
        <v>48.285899999999998</v>
      </c>
      <c r="G1025" s="2">
        <v>83.703299999999999</v>
      </c>
      <c r="H1025" s="2">
        <v>0</v>
      </c>
      <c r="I1025" s="2">
        <v>42.623699999999999</v>
      </c>
    </row>
    <row r="1026" spans="1:9" x14ac:dyDescent="0.25">
      <c r="B1026">
        <v>11</v>
      </c>
      <c r="C1026" s="6">
        <v>56919</v>
      </c>
      <c r="D1026" s="1">
        <v>6.7144933333333334</v>
      </c>
      <c r="E1026" s="1">
        <v>6.7065313333333334</v>
      </c>
      <c r="F1026" s="2">
        <v>73.220699999999994</v>
      </c>
      <c r="G1026" s="2">
        <v>87.255899999999997</v>
      </c>
      <c r="H1026" s="2">
        <v>41.205600000000004</v>
      </c>
      <c r="I1026" s="2">
        <v>64.276799999999994</v>
      </c>
    </row>
    <row r="1027" spans="1:9" x14ac:dyDescent="0.25">
      <c r="B1027">
        <v>12</v>
      </c>
      <c r="C1027" s="6">
        <v>56949</v>
      </c>
      <c r="D1027" s="1">
        <v>0.8427163870967741</v>
      </c>
      <c r="E1027" s="1">
        <v>0.14753541935483866</v>
      </c>
      <c r="F1027" s="2">
        <v>37.376100000000001</v>
      </c>
      <c r="G1027" s="2">
        <v>28.09329</v>
      </c>
      <c r="H1027" s="2">
        <v>28.18665</v>
      </c>
      <c r="I1027" s="2">
        <v>18.881610000000002</v>
      </c>
    </row>
    <row r="1028" spans="1:9" x14ac:dyDescent="0.25">
      <c r="A1028">
        <v>2056</v>
      </c>
      <c r="B1028">
        <v>1</v>
      </c>
      <c r="C1028" s="6">
        <v>56980</v>
      </c>
      <c r="D1028" s="1">
        <v>-1.5625881935483867</v>
      </c>
      <c r="E1028" s="1">
        <v>-0.86940835483870971</v>
      </c>
      <c r="F1028" s="2">
        <v>26.98902</v>
      </c>
      <c r="G1028" s="2">
        <v>30.140999999999998</v>
      </c>
      <c r="H1028" s="2">
        <v>23.39622</v>
      </c>
      <c r="I1028" s="2">
        <v>28.48272</v>
      </c>
    </row>
    <row r="1029" spans="1:9" x14ac:dyDescent="0.25">
      <c r="B1029">
        <v>2</v>
      </c>
      <c r="C1029" s="6">
        <v>57011</v>
      </c>
      <c r="D1029" s="1">
        <v>4.1056462827586211</v>
      </c>
      <c r="E1029" s="1">
        <v>4.9821303448275858</v>
      </c>
      <c r="F1029" s="2">
        <v>100.46940000000001</v>
      </c>
      <c r="G1029" s="2">
        <v>37.453200000000002</v>
      </c>
      <c r="H1029" s="2">
        <v>50.543700000000001</v>
      </c>
      <c r="I1029" s="2">
        <v>46.054499999999997</v>
      </c>
    </row>
    <row r="1030" spans="1:9" x14ac:dyDescent="0.25">
      <c r="B1030">
        <v>3</v>
      </c>
      <c r="C1030" s="6">
        <v>57040</v>
      </c>
      <c r="D1030" s="1">
        <v>3.8453861290322582</v>
      </c>
      <c r="E1030" s="1">
        <v>4.19524935483871</v>
      </c>
      <c r="F1030" s="2">
        <v>30.2073</v>
      </c>
      <c r="G1030" s="2">
        <v>38.848199999999999</v>
      </c>
      <c r="H1030" s="2">
        <v>69.939599999999999</v>
      </c>
      <c r="I1030" s="2">
        <v>39.4011</v>
      </c>
    </row>
    <row r="1031" spans="1:9" x14ac:dyDescent="0.25">
      <c r="B1031">
        <v>4</v>
      </c>
      <c r="C1031" s="6">
        <v>57071</v>
      </c>
      <c r="D1031" s="1">
        <v>9.2353150000000035</v>
      </c>
      <c r="E1031" s="1">
        <v>8.8218593333333306</v>
      </c>
      <c r="F1031" s="2">
        <v>39.255000000000003</v>
      </c>
      <c r="G1031" s="2">
        <v>57.51</v>
      </c>
      <c r="H1031" s="2">
        <v>12.153690000000001</v>
      </c>
      <c r="I1031" s="2">
        <v>56.429400000000001</v>
      </c>
    </row>
    <row r="1032" spans="1:9" x14ac:dyDescent="0.25">
      <c r="B1032">
        <v>5</v>
      </c>
      <c r="C1032" s="6">
        <v>57101</v>
      </c>
      <c r="D1032" s="1">
        <v>9.492040322580646</v>
      </c>
      <c r="E1032" s="1">
        <v>8.5403977419354824</v>
      </c>
      <c r="F1032" s="2">
        <v>30.192</v>
      </c>
      <c r="G1032" s="2">
        <v>39.670499999999997</v>
      </c>
      <c r="H1032" s="2">
        <v>2.4814799999999999</v>
      </c>
      <c r="I1032" s="2">
        <v>2.1967860000000003</v>
      </c>
    </row>
    <row r="1033" spans="1:9" x14ac:dyDescent="0.25">
      <c r="B1033">
        <v>6</v>
      </c>
      <c r="C1033" s="6">
        <v>57132</v>
      </c>
      <c r="D1033" s="1">
        <v>13.830463333333334</v>
      </c>
      <c r="E1033" s="1">
        <v>12.617280000000001</v>
      </c>
      <c r="F1033" s="2">
        <v>61.8264</v>
      </c>
      <c r="G1033" s="2">
        <v>62.439599999999999</v>
      </c>
      <c r="H1033" s="2">
        <v>5.4795300000000005</v>
      </c>
      <c r="I1033" s="2">
        <v>0</v>
      </c>
    </row>
    <row r="1034" spans="1:9" x14ac:dyDescent="0.25">
      <c r="B1034">
        <v>7</v>
      </c>
      <c r="C1034" s="6">
        <v>57162</v>
      </c>
      <c r="D1034" s="1">
        <v>18.823109677419353</v>
      </c>
      <c r="E1034" s="1">
        <v>17.940038709677413</v>
      </c>
      <c r="F1034" s="2">
        <v>123.8301</v>
      </c>
      <c r="G1034" s="2">
        <v>110.0505</v>
      </c>
      <c r="H1034" s="2">
        <v>7.9177500000000007</v>
      </c>
      <c r="I1034" s="2">
        <v>0</v>
      </c>
    </row>
    <row r="1035" spans="1:9" x14ac:dyDescent="0.25">
      <c r="B1035">
        <v>8</v>
      </c>
      <c r="C1035" s="6">
        <v>57193</v>
      </c>
      <c r="D1035" s="1">
        <v>19.854832258064519</v>
      </c>
      <c r="E1035" s="1">
        <v>19.110429032258061</v>
      </c>
      <c r="F1035" s="2">
        <v>40.383600000000001</v>
      </c>
      <c r="G1035" s="2">
        <v>41.904899999999998</v>
      </c>
      <c r="H1035" s="2">
        <v>0.79708499999999993</v>
      </c>
      <c r="I1035" s="2">
        <v>0</v>
      </c>
    </row>
    <row r="1036" spans="1:9" x14ac:dyDescent="0.25">
      <c r="B1036">
        <v>9</v>
      </c>
      <c r="C1036" s="6">
        <v>57224</v>
      </c>
      <c r="D1036" s="1">
        <v>15.804463333333331</v>
      </c>
      <c r="E1036" s="1">
        <v>14.977906666666666</v>
      </c>
      <c r="F1036" s="2">
        <v>89.415599999999998</v>
      </c>
      <c r="G1036" s="2">
        <v>142.07820000000001</v>
      </c>
      <c r="H1036" s="2">
        <v>1.0005599999999999</v>
      </c>
      <c r="I1036" s="2">
        <v>32.412300000000002</v>
      </c>
    </row>
    <row r="1037" spans="1:9" x14ac:dyDescent="0.25">
      <c r="B1037">
        <v>10</v>
      </c>
      <c r="C1037" s="6">
        <v>57254</v>
      </c>
      <c r="D1037" s="1">
        <v>10.887856451612903</v>
      </c>
      <c r="E1037" s="1">
        <v>10.693446451612903</v>
      </c>
      <c r="F1037" s="2">
        <v>126.94707</v>
      </c>
      <c r="G1037" s="2">
        <v>194.12519999999998</v>
      </c>
      <c r="H1037" s="2">
        <v>14.090969999999999</v>
      </c>
      <c r="I1037" s="2">
        <v>121.1193</v>
      </c>
    </row>
    <row r="1038" spans="1:9" x14ac:dyDescent="0.25">
      <c r="B1038">
        <v>11</v>
      </c>
      <c r="C1038" s="6">
        <v>57285</v>
      </c>
      <c r="D1038" s="1">
        <v>7.1523914999999976</v>
      </c>
      <c r="E1038" s="1">
        <v>7.1231113333333331</v>
      </c>
      <c r="F1038" s="2">
        <v>31.1706</v>
      </c>
      <c r="G1038" s="2">
        <v>58.439099999999996</v>
      </c>
      <c r="H1038" s="2">
        <v>9.5667299999999997</v>
      </c>
      <c r="I1038" s="2">
        <v>45.981299999999997</v>
      </c>
    </row>
    <row r="1039" spans="1:9" x14ac:dyDescent="0.25">
      <c r="B1039">
        <v>12</v>
      </c>
      <c r="C1039" s="6">
        <v>57315</v>
      </c>
      <c r="D1039" s="1">
        <v>3.9383760322580641</v>
      </c>
      <c r="E1039" s="1">
        <v>4.8112993580645149</v>
      </c>
      <c r="F1039" s="2">
        <v>93.312600000000003</v>
      </c>
      <c r="G1039" s="2">
        <v>88.536600000000007</v>
      </c>
      <c r="H1039" s="2">
        <v>88.833600000000004</v>
      </c>
      <c r="I1039" s="2">
        <v>81.850799999999992</v>
      </c>
    </row>
    <row r="1040" spans="1:9" x14ac:dyDescent="0.25">
      <c r="A1040">
        <v>2057</v>
      </c>
      <c r="B1040">
        <v>1</v>
      </c>
      <c r="C1040" s="6">
        <v>57346</v>
      </c>
      <c r="D1040" s="1">
        <v>4.0853760645161286</v>
      </c>
      <c r="E1040" s="1">
        <v>3.7384422258064522</v>
      </c>
      <c r="F1040" s="2">
        <v>92.959199999999996</v>
      </c>
      <c r="G1040" s="2">
        <v>154.4502</v>
      </c>
      <c r="H1040" s="2">
        <v>94.354800000000012</v>
      </c>
      <c r="I1040" s="2">
        <v>158.22929999999999</v>
      </c>
    </row>
    <row r="1041" spans="1:9" x14ac:dyDescent="0.25">
      <c r="B1041">
        <v>2</v>
      </c>
      <c r="C1041" s="6">
        <v>57377</v>
      </c>
      <c r="D1041" s="1">
        <v>2.9812822071428573</v>
      </c>
      <c r="E1041" s="1">
        <v>2.9773221214285708</v>
      </c>
      <c r="F1041" s="2">
        <v>57.619199999999999</v>
      </c>
      <c r="G1041" s="2">
        <v>72.322500000000005</v>
      </c>
      <c r="H1041" s="2">
        <v>59.814599999999999</v>
      </c>
      <c r="I1041" s="2">
        <v>74.508600000000001</v>
      </c>
    </row>
    <row r="1042" spans="1:9" x14ac:dyDescent="0.25">
      <c r="B1042">
        <v>3</v>
      </c>
      <c r="C1042" s="6">
        <v>57405</v>
      </c>
      <c r="D1042" s="1">
        <v>3.7610292903225804</v>
      </c>
      <c r="E1042" s="1">
        <v>3.4531896548387091</v>
      </c>
      <c r="F1042" s="2">
        <v>31.551000000000002</v>
      </c>
      <c r="G1042" s="2">
        <v>69.163499999999999</v>
      </c>
      <c r="H1042" s="2">
        <v>4.15212</v>
      </c>
      <c r="I1042" s="2">
        <v>70.982400000000013</v>
      </c>
    </row>
    <row r="1043" spans="1:9" x14ac:dyDescent="0.25">
      <c r="B1043">
        <v>4</v>
      </c>
      <c r="C1043" s="6">
        <v>57436</v>
      </c>
      <c r="D1043" s="1">
        <v>8.7216123333333311</v>
      </c>
      <c r="E1043" s="1">
        <v>8.4757230000000003</v>
      </c>
      <c r="F1043" s="2">
        <v>66.338700000000003</v>
      </c>
      <c r="G1043" s="2">
        <v>74.192700000000002</v>
      </c>
      <c r="H1043" s="2">
        <v>13.921620000000001</v>
      </c>
      <c r="I1043" s="2">
        <v>23.915610000000001</v>
      </c>
    </row>
    <row r="1044" spans="1:9" x14ac:dyDescent="0.25">
      <c r="B1044">
        <v>5</v>
      </c>
      <c r="C1044" s="6">
        <v>57466</v>
      </c>
      <c r="D1044" s="1">
        <v>12.575200322580647</v>
      </c>
      <c r="E1044" s="1">
        <v>12.213795161290323</v>
      </c>
      <c r="F1044" s="2">
        <v>31.364699999999999</v>
      </c>
      <c r="G1044" s="2">
        <v>37.860599999999998</v>
      </c>
      <c r="H1044" s="2">
        <v>1.9408859999999999</v>
      </c>
      <c r="I1044" s="2">
        <v>0</v>
      </c>
    </row>
    <row r="1045" spans="1:9" x14ac:dyDescent="0.25">
      <c r="B1045">
        <v>6</v>
      </c>
      <c r="C1045" s="6">
        <v>57497</v>
      </c>
      <c r="D1045" s="1">
        <v>13.947983333333335</v>
      </c>
      <c r="E1045" s="1">
        <v>13.184076666666668</v>
      </c>
      <c r="F1045" s="2">
        <v>154.8066</v>
      </c>
      <c r="G1045" s="2">
        <v>158.69309999999999</v>
      </c>
      <c r="H1045" s="2">
        <v>22.607939999999999</v>
      </c>
      <c r="I1045" s="2">
        <v>10.19952</v>
      </c>
    </row>
    <row r="1046" spans="1:9" x14ac:dyDescent="0.25">
      <c r="B1046">
        <v>7</v>
      </c>
      <c r="C1046" s="6">
        <v>57527</v>
      </c>
      <c r="D1046" s="1">
        <v>16.788996774193542</v>
      </c>
      <c r="E1046" s="1">
        <v>15.755145161290319</v>
      </c>
      <c r="F1046" s="2">
        <v>79.611000000000004</v>
      </c>
      <c r="G1046" s="2">
        <v>85.849199999999996</v>
      </c>
      <c r="H1046" s="2">
        <v>3.0554699999999997</v>
      </c>
      <c r="I1046" s="2">
        <v>2.4039870000000003</v>
      </c>
    </row>
    <row r="1047" spans="1:9" x14ac:dyDescent="0.25">
      <c r="B1047">
        <v>8</v>
      </c>
      <c r="C1047" s="6">
        <v>57558</v>
      </c>
      <c r="D1047" s="1">
        <v>18.340245161290323</v>
      </c>
      <c r="E1047" s="1">
        <v>18.015880645161289</v>
      </c>
      <c r="F1047" s="2">
        <v>98.397899999999993</v>
      </c>
      <c r="G1047" s="2">
        <v>100.9776</v>
      </c>
      <c r="H1047" s="2">
        <v>5.9781900000000006</v>
      </c>
      <c r="I1047" s="2">
        <v>43.872</v>
      </c>
    </row>
    <row r="1048" spans="1:9" x14ac:dyDescent="0.25">
      <c r="B1048">
        <v>9</v>
      </c>
      <c r="C1048" s="6">
        <v>57589</v>
      </c>
      <c r="D1048" s="1">
        <v>17.226786666666669</v>
      </c>
      <c r="E1048" s="1">
        <v>16.830366666666663</v>
      </c>
      <c r="F1048" s="2">
        <v>80.419499999999999</v>
      </c>
      <c r="G1048" s="2">
        <v>94.196399999999997</v>
      </c>
      <c r="H1048" s="2">
        <v>1.078341</v>
      </c>
      <c r="I1048" s="2">
        <v>29.43036</v>
      </c>
    </row>
    <row r="1049" spans="1:9" x14ac:dyDescent="0.25">
      <c r="B1049">
        <v>10</v>
      </c>
      <c r="C1049" s="6">
        <v>57619</v>
      </c>
      <c r="D1049" s="1">
        <v>10.829407096774194</v>
      </c>
      <c r="E1049" s="1">
        <v>10.627026129032256</v>
      </c>
      <c r="F1049" s="2">
        <v>38.867399999999996</v>
      </c>
      <c r="G1049" s="2">
        <v>112.4298</v>
      </c>
      <c r="H1049" s="2">
        <v>2.1798629999999997</v>
      </c>
      <c r="I1049" s="2">
        <v>89.161199999999994</v>
      </c>
    </row>
    <row r="1050" spans="1:9" x14ac:dyDescent="0.25">
      <c r="B1050">
        <v>11</v>
      </c>
      <c r="C1050" s="6">
        <v>57650</v>
      </c>
      <c r="D1050" s="1">
        <v>5.7469336000000002</v>
      </c>
      <c r="E1050" s="1">
        <v>5.6192107666666677</v>
      </c>
      <c r="F1050" s="2">
        <v>51.7239</v>
      </c>
      <c r="G1050" s="2">
        <v>121.2162</v>
      </c>
      <c r="H1050" s="2">
        <v>2.098233</v>
      </c>
      <c r="I1050" s="2">
        <v>105.26520000000001</v>
      </c>
    </row>
    <row r="1051" spans="1:9" x14ac:dyDescent="0.25">
      <c r="B1051">
        <v>12</v>
      </c>
      <c r="C1051" s="6">
        <v>57680</v>
      </c>
      <c r="D1051" s="1">
        <v>2.5652023645161282</v>
      </c>
      <c r="E1051" s="1">
        <v>2.6677205064516127</v>
      </c>
      <c r="F1051" s="2">
        <v>103.4277</v>
      </c>
      <c r="G1051" s="2">
        <v>110.77979999999999</v>
      </c>
      <c r="H1051" s="2">
        <v>106.0167</v>
      </c>
      <c r="I1051" s="2">
        <v>105.48179999999999</v>
      </c>
    </row>
    <row r="1052" spans="1:9" x14ac:dyDescent="0.25">
      <c r="A1052">
        <v>2058</v>
      </c>
      <c r="B1052">
        <v>1</v>
      </c>
      <c r="C1052" s="6">
        <v>57711</v>
      </c>
      <c r="D1052" s="1">
        <v>1.2512524338709679</v>
      </c>
      <c r="E1052" s="1">
        <v>1.8688704709677417</v>
      </c>
      <c r="F1052" s="2">
        <v>63.043499999999995</v>
      </c>
      <c r="G1052" s="2">
        <v>80.721899999999991</v>
      </c>
      <c r="H1052" s="2">
        <v>68.321100000000001</v>
      </c>
      <c r="I1052" s="2">
        <v>79.805099999999996</v>
      </c>
    </row>
    <row r="1053" spans="1:9" x14ac:dyDescent="0.25">
      <c r="B1053">
        <v>2</v>
      </c>
      <c r="C1053" s="6">
        <v>57742</v>
      </c>
      <c r="D1053" s="1">
        <v>-2.1054255714285715</v>
      </c>
      <c r="E1053" s="1">
        <v>-0.37389515714285715</v>
      </c>
      <c r="F1053" s="2">
        <v>40.649699999999996</v>
      </c>
      <c r="G1053" s="2">
        <v>35.067599999999999</v>
      </c>
      <c r="H1053" s="2">
        <v>25.713899999999999</v>
      </c>
      <c r="I1053" s="2">
        <v>36.318300000000001</v>
      </c>
    </row>
    <row r="1054" spans="1:9" x14ac:dyDescent="0.25">
      <c r="B1054">
        <v>3</v>
      </c>
      <c r="C1054" s="6">
        <v>57770</v>
      </c>
      <c r="D1054" s="1">
        <v>3.3677548293548387</v>
      </c>
      <c r="E1054" s="1">
        <v>3.5413014548387087</v>
      </c>
      <c r="F1054" s="2">
        <v>55.663800000000002</v>
      </c>
      <c r="G1054" s="2">
        <v>70.037700000000001</v>
      </c>
      <c r="H1054" s="2">
        <v>38.745600000000003</v>
      </c>
      <c r="I1054" s="2">
        <v>99.9876</v>
      </c>
    </row>
    <row r="1055" spans="1:9" x14ac:dyDescent="0.25">
      <c r="B1055">
        <v>4</v>
      </c>
      <c r="C1055" s="6">
        <v>57801</v>
      </c>
      <c r="D1055" s="1">
        <v>8.2250540000000019</v>
      </c>
      <c r="E1055" s="1">
        <v>8.0402173333333327</v>
      </c>
      <c r="F1055" s="2">
        <v>100.4559</v>
      </c>
      <c r="G1055" s="2">
        <v>79.784399999999991</v>
      </c>
      <c r="H1055" s="2">
        <v>65.757000000000005</v>
      </c>
      <c r="I1055" s="2">
        <v>36.1389</v>
      </c>
    </row>
    <row r="1056" spans="1:9" x14ac:dyDescent="0.25">
      <c r="B1056">
        <v>5</v>
      </c>
      <c r="C1056" s="6">
        <v>57831</v>
      </c>
      <c r="D1056" s="1">
        <v>11.169887741935483</v>
      </c>
      <c r="E1056" s="1">
        <v>10.584852258064515</v>
      </c>
      <c r="F1056" s="2">
        <v>73.047899999999998</v>
      </c>
      <c r="G1056" s="2">
        <v>105.29940000000001</v>
      </c>
      <c r="H1056" s="2">
        <v>8.0013899999999989</v>
      </c>
      <c r="I1056" s="2">
        <v>6.3481199999999998</v>
      </c>
    </row>
    <row r="1057" spans="1:9" x14ac:dyDescent="0.25">
      <c r="B1057">
        <v>6</v>
      </c>
      <c r="C1057" s="6">
        <v>57862</v>
      </c>
      <c r="D1057" s="1">
        <v>16.170073333333331</v>
      </c>
      <c r="E1057" s="1">
        <v>16.375973333333334</v>
      </c>
      <c r="F1057" s="2">
        <v>13.49976</v>
      </c>
      <c r="G1057" s="2">
        <v>10.372949999999999</v>
      </c>
      <c r="H1057" s="2">
        <v>0.88683899999999993</v>
      </c>
      <c r="I1057" s="2">
        <v>0</v>
      </c>
    </row>
    <row r="1058" spans="1:9" x14ac:dyDescent="0.25">
      <c r="B1058">
        <v>7</v>
      </c>
      <c r="C1058" s="6">
        <v>57892</v>
      </c>
      <c r="D1058" s="1">
        <v>20.483029032258063</v>
      </c>
      <c r="E1058" s="1">
        <v>19.704638709677422</v>
      </c>
      <c r="F1058" s="2">
        <v>182.96940000000001</v>
      </c>
      <c r="G1058" s="2">
        <v>86.084699999999998</v>
      </c>
      <c r="H1058" s="2">
        <v>4.9093200000000001</v>
      </c>
      <c r="I1058" s="2">
        <v>0</v>
      </c>
    </row>
    <row r="1059" spans="1:9" x14ac:dyDescent="0.25">
      <c r="B1059">
        <v>8</v>
      </c>
      <c r="C1059" s="6">
        <v>57923</v>
      </c>
      <c r="D1059" s="1">
        <v>19.809054838709677</v>
      </c>
      <c r="E1059" s="1">
        <v>19.273751612903226</v>
      </c>
      <c r="F1059" s="2">
        <v>18.93657</v>
      </c>
      <c r="G1059" s="2">
        <v>16.219949999999997</v>
      </c>
      <c r="H1059" s="2">
        <v>0.24081330000000001</v>
      </c>
      <c r="I1059" s="2">
        <v>0</v>
      </c>
    </row>
    <row r="1060" spans="1:9" x14ac:dyDescent="0.25">
      <c r="B1060">
        <v>9</v>
      </c>
      <c r="C1060" s="6">
        <v>57954</v>
      </c>
      <c r="D1060" s="1">
        <v>18.18812333333333</v>
      </c>
      <c r="E1060" s="1">
        <v>17.502443333333339</v>
      </c>
      <c r="F1060" s="2">
        <v>17.493960000000001</v>
      </c>
      <c r="G1060" s="2">
        <v>38.363399999999999</v>
      </c>
      <c r="H1060" s="2">
        <v>0.25824959999999997</v>
      </c>
      <c r="I1060" s="2">
        <v>0</v>
      </c>
    </row>
    <row r="1061" spans="1:9" x14ac:dyDescent="0.25">
      <c r="B1061">
        <v>10</v>
      </c>
      <c r="C1061" s="6">
        <v>57984</v>
      </c>
      <c r="D1061" s="1">
        <v>14.439781935483875</v>
      </c>
      <c r="E1061" s="1">
        <v>13.863652258064519</v>
      </c>
      <c r="F1061" s="2">
        <v>30.405000000000001</v>
      </c>
      <c r="G1061" s="2">
        <v>107.76509999999999</v>
      </c>
      <c r="H1061" s="2">
        <v>1.1201220000000001</v>
      </c>
      <c r="I1061" s="2">
        <v>31.704000000000001</v>
      </c>
    </row>
    <row r="1062" spans="1:9" x14ac:dyDescent="0.25">
      <c r="B1062">
        <v>11</v>
      </c>
      <c r="C1062" s="6">
        <v>58015</v>
      </c>
      <c r="D1062" s="1">
        <v>7.0926066666666667</v>
      </c>
      <c r="E1062" s="1">
        <v>7.0420709999999991</v>
      </c>
      <c r="F1062" s="2">
        <v>14.69136</v>
      </c>
      <c r="G1062" s="2">
        <v>49.65</v>
      </c>
      <c r="H1062" s="2">
        <v>0</v>
      </c>
      <c r="I1062" s="2">
        <v>43.039499999999997</v>
      </c>
    </row>
    <row r="1063" spans="1:9" x14ac:dyDescent="0.25">
      <c r="B1063">
        <v>12</v>
      </c>
      <c r="C1063" s="6">
        <v>58045</v>
      </c>
      <c r="D1063" s="1">
        <v>1.2849771290322578</v>
      </c>
      <c r="E1063" s="1">
        <v>0.97697667741935446</v>
      </c>
      <c r="F1063" s="2">
        <v>27.22296</v>
      </c>
      <c r="G1063" s="2">
        <v>51.507000000000005</v>
      </c>
      <c r="H1063" s="2">
        <v>0.37332600000000005</v>
      </c>
      <c r="I1063" s="2">
        <v>40.966200000000001</v>
      </c>
    </row>
    <row r="1064" spans="1:9" x14ac:dyDescent="0.25">
      <c r="A1064">
        <v>2059</v>
      </c>
      <c r="B1064">
        <v>1</v>
      </c>
      <c r="C1064" s="6">
        <v>58076</v>
      </c>
      <c r="D1064" s="1">
        <v>0.84854380645161287</v>
      </c>
      <c r="E1064" s="1">
        <v>0.21368074193548367</v>
      </c>
      <c r="F1064" s="2">
        <v>25.07283</v>
      </c>
      <c r="G1064" s="2">
        <v>55.530600000000007</v>
      </c>
      <c r="H1064" s="2">
        <v>0.39893100000000004</v>
      </c>
      <c r="I1064" s="2">
        <v>56.6937</v>
      </c>
    </row>
    <row r="1065" spans="1:9" x14ac:dyDescent="0.25">
      <c r="B1065">
        <v>2</v>
      </c>
      <c r="C1065" s="6">
        <v>58107</v>
      </c>
      <c r="D1065" s="1">
        <v>4.1426846428571427</v>
      </c>
      <c r="E1065" s="1">
        <v>4.664618714285715</v>
      </c>
      <c r="F1065" s="2">
        <v>92.1858</v>
      </c>
      <c r="G1065" s="2">
        <v>120.4344</v>
      </c>
      <c r="H1065" s="2">
        <v>71.2791</v>
      </c>
      <c r="I1065" s="2">
        <v>126.0813</v>
      </c>
    </row>
    <row r="1066" spans="1:9" x14ac:dyDescent="0.25">
      <c r="B1066">
        <v>3</v>
      </c>
      <c r="C1066" s="6">
        <v>58135</v>
      </c>
      <c r="D1066" s="1">
        <v>6.6248151612903214</v>
      </c>
      <c r="E1066" s="1">
        <v>6.7368667741935493</v>
      </c>
      <c r="F1066" s="2">
        <v>99.648300000000006</v>
      </c>
      <c r="G1066" s="2">
        <v>108.5301</v>
      </c>
      <c r="H1066" s="2">
        <v>94.178399999999996</v>
      </c>
      <c r="I1066" s="2">
        <v>106.97550000000001</v>
      </c>
    </row>
    <row r="1067" spans="1:9" x14ac:dyDescent="0.25">
      <c r="B1067">
        <v>4</v>
      </c>
      <c r="C1067" s="6">
        <v>58166</v>
      </c>
      <c r="D1067" s="1">
        <v>10.467378333333333</v>
      </c>
      <c r="E1067" s="1">
        <v>10.494331666666666</v>
      </c>
      <c r="F1067" s="2">
        <v>1.6640400000000002</v>
      </c>
      <c r="G1067" s="2">
        <v>38.536799999999999</v>
      </c>
      <c r="H1067" s="2">
        <v>0</v>
      </c>
      <c r="I1067" s="2">
        <v>13.90818</v>
      </c>
    </row>
    <row r="1068" spans="1:9" x14ac:dyDescent="0.25">
      <c r="B1068">
        <v>5</v>
      </c>
      <c r="C1068" s="6">
        <v>58196</v>
      </c>
      <c r="D1068" s="1">
        <v>13.155088709677422</v>
      </c>
      <c r="E1068" s="1">
        <v>12.855859032258067</v>
      </c>
      <c r="F1068" s="2">
        <v>27.745439999999999</v>
      </c>
      <c r="G1068" s="2">
        <v>54.268799999999999</v>
      </c>
      <c r="H1068" s="2">
        <v>1.575612</v>
      </c>
      <c r="I1068" s="2">
        <v>3.3988200000000002</v>
      </c>
    </row>
    <row r="1069" spans="1:9" x14ac:dyDescent="0.25">
      <c r="B1069">
        <v>6</v>
      </c>
      <c r="C1069" s="6">
        <v>58227</v>
      </c>
      <c r="D1069" s="1">
        <v>16.685736666666667</v>
      </c>
      <c r="E1069" s="1">
        <v>16.708493333333333</v>
      </c>
      <c r="F1069" s="2">
        <v>28.989810000000002</v>
      </c>
      <c r="G1069" s="2">
        <v>35.307600000000001</v>
      </c>
      <c r="H1069" s="2">
        <v>2.1742049999999997</v>
      </c>
      <c r="I1069" s="2">
        <v>0</v>
      </c>
    </row>
    <row r="1070" spans="1:9" x14ac:dyDescent="0.25">
      <c r="B1070">
        <v>7</v>
      </c>
      <c r="C1070" s="6">
        <v>58257</v>
      </c>
      <c r="D1070" s="1">
        <v>19.527677419354841</v>
      </c>
      <c r="E1070" s="1">
        <v>17.778022580645164</v>
      </c>
      <c r="F1070" s="2">
        <v>33.495899999999999</v>
      </c>
      <c r="G1070" s="2">
        <v>92.503799999999998</v>
      </c>
      <c r="H1070" s="2">
        <v>0</v>
      </c>
      <c r="I1070" s="2">
        <v>0</v>
      </c>
    </row>
    <row r="1071" spans="1:9" x14ac:dyDescent="0.25">
      <c r="B1071">
        <v>8</v>
      </c>
      <c r="C1071" s="6">
        <v>58288</v>
      </c>
      <c r="D1071" s="1">
        <v>18.604716129032262</v>
      </c>
      <c r="E1071" s="1">
        <v>18.172248387096776</v>
      </c>
      <c r="F1071" s="2">
        <v>31.0992</v>
      </c>
      <c r="G1071" s="2">
        <v>43.562400000000004</v>
      </c>
      <c r="H1071" s="2">
        <v>0</v>
      </c>
      <c r="I1071" s="2">
        <v>0</v>
      </c>
    </row>
    <row r="1072" spans="1:9" x14ac:dyDescent="0.25">
      <c r="B1072">
        <v>9</v>
      </c>
      <c r="C1072" s="6">
        <v>58319</v>
      </c>
      <c r="D1072" s="1">
        <v>17.325876666666662</v>
      </c>
      <c r="E1072" s="1">
        <v>16.5672</v>
      </c>
      <c r="F1072" s="2">
        <v>25.574939999999998</v>
      </c>
      <c r="G1072" s="2">
        <v>37.402799999999999</v>
      </c>
      <c r="H1072" s="2">
        <v>0.31221899999999997</v>
      </c>
      <c r="I1072" s="2">
        <v>0</v>
      </c>
    </row>
    <row r="1073" spans="1:9" x14ac:dyDescent="0.25">
      <c r="B1073">
        <v>10</v>
      </c>
      <c r="C1073" s="6">
        <v>58349</v>
      </c>
      <c r="D1073" s="1">
        <v>8.5473725806451615</v>
      </c>
      <c r="E1073" s="1">
        <v>7.3137797096774202</v>
      </c>
      <c r="F1073" s="2">
        <v>62.461799999999997</v>
      </c>
      <c r="G1073" s="2">
        <v>88.700699999999998</v>
      </c>
      <c r="H1073" s="2">
        <v>0.83010000000000006</v>
      </c>
      <c r="I1073" s="2">
        <v>18.407249999999998</v>
      </c>
    </row>
    <row r="1074" spans="1:9" x14ac:dyDescent="0.25">
      <c r="B1074">
        <v>11</v>
      </c>
      <c r="C1074" s="6">
        <v>58380</v>
      </c>
      <c r="D1074" s="1">
        <v>8.173134666666666</v>
      </c>
      <c r="E1074" s="1">
        <v>8.2341636666666673</v>
      </c>
      <c r="F1074" s="2">
        <v>55.321199999999997</v>
      </c>
      <c r="G1074" s="2">
        <v>78.812099999999987</v>
      </c>
      <c r="H1074" s="2">
        <v>9.6866699999999994</v>
      </c>
      <c r="I1074" s="2">
        <v>57.345600000000005</v>
      </c>
    </row>
    <row r="1075" spans="1:9" x14ac:dyDescent="0.25">
      <c r="B1075">
        <v>12</v>
      </c>
      <c r="C1075" s="6">
        <v>58410</v>
      </c>
      <c r="D1075" s="1">
        <v>5.590572387096775</v>
      </c>
      <c r="E1075" s="1">
        <v>5.9786517096774183</v>
      </c>
      <c r="F1075" s="2">
        <v>100.51440000000001</v>
      </c>
      <c r="G1075" s="2">
        <v>136.9161</v>
      </c>
      <c r="H1075" s="2">
        <v>94.801500000000004</v>
      </c>
      <c r="I1075" s="2">
        <v>133.21679999999998</v>
      </c>
    </row>
    <row r="1076" spans="1:9" x14ac:dyDescent="0.25">
      <c r="A1076">
        <v>2060</v>
      </c>
      <c r="B1076">
        <v>1</v>
      </c>
      <c r="C1076" s="6">
        <v>58441</v>
      </c>
      <c r="D1076" s="1">
        <v>5.4949032258064499</v>
      </c>
      <c r="E1076" s="1">
        <v>5.7734175161290313</v>
      </c>
      <c r="F1076" s="2">
        <v>67.404600000000002</v>
      </c>
      <c r="G1076" s="2">
        <v>90.904199999999989</v>
      </c>
      <c r="H1076" s="2">
        <v>58.846200000000003</v>
      </c>
      <c r="I1076" s="2">
        <v>85.962000000000003</v>
      </c>
    </row>
    <row r="1077" spans="1:9" x14ac:dyDescent="0.25">
      <c r="B1077">
        <v>2</v>
      </c>
      <c r="C1077" s="6">
        <v>58472</v>
      </c>
      <c r="D1077" s="1">
        <v>4.3335254137931027</v>
      </c>
      <c r="E1077" s="1">
        <v>4.385282034482759</v>
      </c>
      <c r="F1077" s="2">
        <v>116.44410000000001</v>
      </c>
      <c r="G1077" s="2">
        <v>180.84119999999999</v>
      </c>
      <c r="H1077" s="2">
        <v>136.62029999999999</v>
      </c>
      <c r="I1077" s="2">
        <v>183.6498</v>
      </c>
    </row>
    <row r="1078" spans="1:9" x14ac:dyDescent="0.25">
      <c r="B1078">
        <v>3</v>
      </c>
      <c r="C1078" s="6">
        <v>58501</v>
      </c>
      <c r="D1078" s="1">
        <v>5.9803193548387101</v>
      </c>
      <c r="E1078" s="1">
        <v>6.0877570967741939</v>
      </c>
      <c r="F1078" s="2">
        <v>73.198800000000006</v>
      </c>
      <c r="G1078" s="2">
        <v>56.475000000000001</v>
      </c>
      <c r="H1078" s="2">
        <v>60.0777</v>
      </c>
      <c r="I1078" s="2">
        <v>54.257100000000001</v>
      </c>
    </row>
    <row r="1079" spans="1:9" x14ac:dyDescent="0.25">
      <c r="B1079">
        <v>4</v>
      </c>
      <c r="C1079" s="6">
        <v>58532</v>
      </c>
      <c r="D1079" s="1">
        <v>9.1720483333333327</v>
      </c>
      <c r="E1079" s="1">
        <v>9.3179059999999989</v>
      </c>
      <c r="F1079" s="2">
        <v>14.715150000000001</v>
      </c>
      <c r="G1079" s="2">
        <v>6.0897000000000006</v>
      </c>
      <c r="H1079" s="2">
        <v>0</v>
      </c>
      <c r="I1079" s="2">
        <v>10.16337</v>
      </c>
    </row>
    <row r="1080" spans="1:9" x14ac:dyDescent="0.25">
      <c r="B1080">
        <v>5</v>
      </c>
      <c r="C1080" s="6">
        <v>58562</v>
      </c>
      <c r="D1080" s="1">
        <v>12.808164516129031</v>
      </c>
      <c r="E1080" s="1">
        <v>13.184151612903225</v>
      </c>
      <c r="F1080" s="2">
        <v>36.576000000000001</v>
      </c>
      <c r="G1080" s="2">
        <v>41.641199999999998</v>
      </c>
      <c r="H1080" s="2">
        <v>2.7027990000000002</v>
      </c>
      <c r="I1080" s="2">
        <v>0</v>
      </c>
    </row>
    <row r="1081" spans="1:9" x14ac:dyDescent="0.25">
      <c r="B1081">
        <v>6</v>
      </c>
      <c r="C1081" s="6">
        <v>58593</v>
      </c>
      <c r="D1081" s="1">
        <v>17.010833333333331</v>
      </c>
      <c r="E1081" s="1">
        <v>16.020166666666665</v>
      </c>
      <c r="F1081" s="2">
        <v>20.311050000000002</v>
      </c>
      <c r="G1081" s="2">
        <v>32.244</v>
      </c>
      <c r="H1081" s="2">
        <v>1.042977</v>
      </c>
      <c r="I1081" s="2">
        <v>0.24788370000000001</v>
      </c>
    </row>
    <row r="1082" spans="1:9" x14ac:dyDescent="0.25">
      <c r="B1082">
        <v>7</v>
      </c>
      <c r="C1082" s="6">
        <v>58623</v>
      </c>
      <c r="D1082" s="1">
        <v>19.469048387096773</v>
      </c>
      <c r="E1082" s="1">
        <v>18.083387096774192</v>
      </c>
      <c r="F1082" s="2">
        <v>14.48016</v>
      </c>
      <c r="G1082" s="2">
        <v>4.6061100000000001</v>
      </c>
      <c r="H1082" s="2">
        <v>0.31427099999999997</v>
      </c>
      <c r="I1082" s="2">
        <v>0</v>
      </c>
    </row>
    <row r="1083" spans="1:9" x14ac:dyDescent="0.25">
      <c r="B1083">
        <v>8</v>
      </c>
      <c r="C1083" s="6">
        <v>58654</v>
      </c>
      <c r="D1083" s="1">
        <v>18.931325806451607</v>
      </c>
      <c r="E1083" s="1">
        <v>17.637912903225811</v>
      </c>
      <c r="F1083" s="2">
        <v>52.825199999999995</v>
      </c>
      <c r="G1083" s="2">
        <v>49.810499999999998</v>
      </c>
      <c r="H1083" s="2">
        <v>2.3443500000000003E-2</v>
      </c>
      <c r="I1083" s="2">
        <v>0</v>
      </c>
    </row>
    <row r="1084" spans="1:9" x14ac:dyDescent="0.25">
      <c r="B1084">
        <v>9</v>
      </c>
      <c r="C1084" s="6">
        <v>58685</v>
      </c>
      <c r="D1084" s="1">
        <v>14.569213333333332</v>
      </c>
      <c r="E1084" s="1">
        <v>13.388843333333332</v>
      </c>
      <c r="F1084" s="2">
        <v>95.679900000000004</v>
      </c>
      <c r="G1084" s="2">
        <v>106.5942</v>
      </c>
      <c r="H1084" s="2">
        <v>1.6853309999999999</v>
      </c>
      <c r="I1084" s="2">
        <v>1.373205</v>
      </c>
    </row>
    <row r="1085" spans="1:9" x14ac:dyDescent="0.25">
      <c r="B1085">
        <v>10</v>
      </c>
      <c r="C1085" s="6">
        <v>58715</v>
      </c>
      <c r="D1085" s="1">
        <v>8.9227280645161322</v>
      </c>
      <c r="E1085" s="1">
        <v>8.595246451612903</v>
      </c>
      <c r="F1085" s="2">
        <v>102.2355</v>
      </c>
      <c r="G1085" s="2">
        <v>126.60359999999999</v>
      </c>
      <c r="H1085" s="2">
        <v>2.7249660000000002</v>
      </c>
      <c r="I1085" s="2">
        <v>34.0914</v>
      </c>
    </row>
    <row r="1086" spans="1:9" x14ac:dyDescent="0.25">
      <c r="B1086">
        <v>11</v>
      </c>
      <c r="C1086" s="6">
        <v>58746</v>
      </c>
      <c r="D1086" s="1">
        <v>7.5501513333333339</v>
      </c>
      <c r="E1086" s="1">
        <v>7.4258509999999971</v>
      </c>
      <c r="F1086" s="2">
        <v>58.223399999999998</v>
      </c>
      <c r="G1086" s="2">
        <v>87.402299999999997</v>
      </c>
      <c r="H1086" s="2">
        <v>52.867200000000004</v>
      </c>
      <c r="I1086" s="2">
        <v>61.491899999999994</v>
      </c>
    </row>
    <row r="1087" spans="1:9" x14ac:dyDescent="0.25">
      <c r="B1087">
        <v>12</v>
      </c>
      <c r="C1087" s="6">
        <v>58776</v>
      </c>
      <c r="D1087" s="1">
        <v>5.0400522580645175</v>
      </c>
      <c r="E1087" s="1">
        <v>5.0614093548387098</v>
      </c>
      <c r="F1087" s="2">
        <v>47.6541</v>
      </c>
      <c r="G1087" s="2">
        <v>55.171799999999998</v>
      </c>
      <c r="H1087" s="2">
        <v>38.1828</v>
      </c>
      <c r="I1087" s="2">
        <v>48.392400000000002</v>
      </c>
    </row>
    <row r="1088" spans="1:9" x14ac:dyDescent="0.25">
      <c r="A1088">
        <v>2061</v>
      </c>
      <c r="B1088">
        <v>1</v>
      </c>
      <c r="C1088" s="6">
        <v>58807</v>
      </c>
      <c r="D1088" s="1">
        <v>2.9231478509677422</v>
      </c>
      <c r="E1088" s="1">
        <v>3.4083770322580631</v>
      </c>
      <c r="F1088" s="2">
        <v>85.5672</v>
      </c>
      <c r="G1088" s="2">
        <v>147.351</v>
      </c>
      <c r="H1088" s="2">
        <v>80.975700000000003</v>
      </c>
      <c r="I1088" s="2">
        <v>147.8004</v>
      </c>
    </row>
    <row r="1089" spans="1:9" x14ac:dyDescent="0.25">
      <c r="B1089">
        <v>2</v>
      </c>
      <c r="C1089" s="6">
        <v>58838</v>
      </c>
      <c r="D1089" s="1">
        <v>1.7841614285714282</v>
      </c>
      <c r="E1089" s="1">
        <v>2.6233100357142858</v>
      </c>
      <c r="F1089" s="2">
        <v>55.676400000000001</v>
      </c>
      <c r="G1089" s="2">
        <v>43.909799999999997</v>
      </c>
      <c r="H1089" s="2">
        <v>48.595800000000004</v>
      </c>
      <c r="I1089" s="2">
        <v>40.670700000000004</v>
      </c>
    </row>
    <row r="1090" spans="1:9" x14ac:dyDescent="0.25">
      <c r="B1090">
        <v>3</v>
      </c>
      <c r="C1090" s="6">
        <v>58866</v>
      </c>
      <c r="D1090" s="1">
        <v>1.4286904516129031</v>
      </c>
      <c r="E1090" s="1">
        <v>2.3313995483870964</v>
      </c>
      <c r="F1090" s="2">
        <v>108.50670000000001</v>
      </c>
      <c r="G1090" s="2">
        <v>76.124099999999999</v>
      </c>
      <c r="H1090" s="2">
        <v>140.4555</v>
      </c>
      <c r="I1090" s="2">
        <v>82.544399999999996</v>
      </c>
    </row>
    <row r="1091" spans="1:9" x14ac:dyDescent="0.25">
      <c r="B1091">
        <v>4</v>
      </c>
      <c r="C1091" s="6">
        <v>58897</v>
      </c>
      <c r="D1091" s="1">
        <v>7.4027503333333327</v>
      </c>
      <c r="E1091" s="1">
        <v>7.534740666666667</v>
      </c>
      <c r="F1091" s="2">
        <v>75.38730000000001</v>
      </c>
      <c r="G1091" s="2">
        <v>43.700099999999999</v>
      </c>
      <c r="H1091" s="2">
        <v>61.062300000000008</v>
      </c>
      <c r="I1091" s="2">
        <v>46.9863</v>
      </c>
    </row>
    <row r="1092" spans="1:9" x14ac:dyDescent="0.25">
      <c r="B1092">
        <v>5</v>
      </c>
      <c r="C1092" s="6">
        <v>58927</v>
      </c>
      <c r="D1092" s="1">
        <v>11.555735806451613</v>
      </c>
      <c r="E1092" s="1">
        <v>11.407752903225806</v>
      </c>
      <c r="F1092" s="2">
        <v>31.420500000000001</v>
      </c>
      <c r="G1092" s="2">
        <v>30.862200000000001</v>
      </c>
      <c r="H1092" s="2">
        <v>1.4053920000000002</v>
      </c>
      <c r="I1092" s="2">
        <v>3.0047999999999999</v>
      </c>
    </row>
    <row r="1093" spans="1:9" x14ac:dyDescent="0.25">
      <c r="B1093">
        <v>6</v>
      </c>
      <c r="C1093" s="6">
        <v>58958</v>
      </c>
      <c r="D1093" s="1">
        <v>15.995066666666666</v>
      </c>
      <c r="E1093" s="1">
        <v>15.425670000000004</v>
      </c>
      <c r="F1093" s="2">
        <v>51.066299999999998</v>
      </c>
      <c r="G1093" s="2">
        <v>63.29549999999999</v>
      </c>
      <c r="H1093" s="2">
        <v>4.44468</v>
      </c>
      <c r="I1093" s="2">
        <v>0</v>
      </c>
    </row>
    <row r="1094" spans="1:9" x14ac:dyDescent="0.25">
      <c r="B1094">
        <v>7</v>
      </c>
      <c r="C1094" s="6">
        <v>58988</v>
      </c>
      <c r="D1094" s="1">
        <v>18.109580645161291</v>
      </c>
      <c r="E1094" s="1">
        <v>17.802464516129032</v>
      </c>
      <c r="F1094" s="2">
        <v>91.588800000000006</v>
      </c>
      <c r="G1094" s="2">
        <v>44.021699999999996</v>
      </c>
      <c r="H1094" s="2">
        <v>2.6618010000000001</v>
      </c>
      <c r="I1094" s="2">
        <v>0</v>
      </c>
    </row>
    <row r="1095" spans="1:9" x14ac:dyDescent="0.25">
      <c r="B1095">
        <v>8</v>
      </c>
      <c r="C1095" s="6">
        <v>59019</v>
      </c>
      <c r="D1095" s="1">
        <v>18.22736129032258</v>
      </c>
      <c r="E1095" s="1">
        <v>18.818654838709676</v>
      </c>
      <c r="F1095" s="2">
        <v>178.59899999999999</v>
      </c>
      <c r="G1095" s="2">
        <v>55.512</v>
      </c>
      <c r="H1095" s="2">
        <v>5.8901999999999992</v>
      </c>
      <c r="I1095" s="2">
        <v>0</v>
      </c>
    </row>
    <row r="1096" spans="1:9" x14ac:dyDescent="0.25">
      <c r="B1096">
        <v>9</v>
      </c>
      <c r="C1096" s="6">
        <v>59050</v>
      </c>
      <c r="D1096" s="1">
        <v>16.364389999999997</v>
      </c>
      <c r="E1096" s="1">
        <v>15.717506666666669</v>
      </c>
      <c r="F1096" s="2">
        <v>36.9084</v>
      </c>
      <c r="G1096" s="2">
        <v>16.5306</v>
      </c>
      <c r="H1096" s="2">
        <v>0.69612299999999994</v>
      </c>
      <c r="I1096" s="2">
        <v>0</v>
      </c>
    </row>
    <row r="1097" spans="1:9" x14ac:dyDescent="0.25">
      <c r="B1097">
        <v>10</v>
      </c>
      <c r="C1097" s="6">
        <v>59080</v>
      </c>
      <c r="D1097" s="1">
        <v>10.764616129032261</v>
      </c>
      <c r="E1097" s="1">
        <v>10.816643548387098</v>
      </c>
      <c r="F1097" s="2">
        <v>75.398700000000005</v>
      </c>
      <c r="G1097" s="2">
        <v>113.9997</v>
      </c>
      <c r="H1097" s="2">
        <v>2.6194739999999999</v>
      </c>
      <c r="I1097" s="2">
        <v>5.7701700000000002</v>
      </c>
    </row>
    <row r="1098" spans="1:9" x14ac:dyDescent="0.25">
      <c r="B1098">
        <v>11</v>
      </c>
      <c r="C1098" s="6">
        <v>59111</v>
      </c>
      <c r="D1098" s="1">
        <v>5.0224749999999991</v>
      </c>
      <c r="E1098" s="1">
        <v>5.0391836666666672</v>
      </c>
      <c r="F1098" s="2">
        <v>53.471400000000003</v>
      </c>
      <c r="G1098" s="2">
        <v>74.210999999999999</v>
      </c>
      <c r="H1098" s="2">
        <v>7.7948699999999995</v>
      </c>
      <c r="I1098" s="2">
        <v>50.267099999999999</v>
      </c>
    </row>
    <row r="1099" spans="1:9" x14ac:dyDescent="0.25">
      <c r="B1099">
        <v>12</v>
      </c>
      <c r="C1099" s="6">
        <v>59141</v>
      </c>
      <c r="D1099" s="1">
        <v>3.2170704838709683</v>
      </c>
      <c r="E1099" s="1">
        <v>2.6667082290322579</v>
      </c>
      <c r="F1099" s="2">
        <v>44.127299999999998</v>
      </c>
      <c r="G1099" s="2">
        <v>84.54</v>
      </c>
      <c r="H1099" s="2">
        <v>31.355099999999997</v>
      </c>
      <c r="I1099" s="2">
        <v>73.642200000000003</v>
      </c>
    </row>
    <row r="1100" spans="1:9" x14ac:dyDescent="0.25">
      <c r="A1100">
        <v>2062</v>
      </c>
      <c r="B1100">
        <v>1</v>
      </c>
      <c r="C1100" s="6">
        <v>59172</v>
      </c>
      <c r="D1100" s="1">
        <v>0.99709696774193546</v>
      </c>
      <c r="E1100" s="1">
        <v>1.4302996129032257</v>
      </c>
      <c r="F1100" s="2">
        <v>85.34190000000001</v>
      </c>
      <c r="G1100" s="2">
        <v>76.679400000000001</v>
      </c>
      <c r="H1100" s="2">
        <v>81.710700000000003</v>
      </c>
      <c r="I1100" s="2">
        <v>72.798000000000002</v>
      </c>
    </row>
    <row r="1101" spans="1:9" x14ac:dyDescent="0.25">
      <c r="B1101">
        <v>2</v>
      </c>
      <c r="C1101" s="6">
        <v>59203</v>
      </c>
      <c r="D1101" s="1">
        <v>4.3480223214285711</v>
      </c>
      <c r="E1101" s="1">
        <v>4.9482900000000001</v>
      </c>
      <c r="F1101" s="2">
        <v>47.512799999999999</v>
      </c>
      <c r="G1101" s="2">
        <v>110.4357</v>
      </c>
      <c r="H1101" s="2">
        <v>39.778800000000004</v>
      </c>
      <c r="I1101" s="2">
        <v>117.64619999999999</v>
      </c>
    </row>
    <row r="1102" spans="1:9" x14ac:dyDescent="0.25">
      <c r="B1102">
        <v>3</v>
      </c>
      <c r="C1102" s="6">
        <v>59231</v>
      </c>
      <c r="D1102" s="1">
        <v>5.3735064516129043</v>
      </c>
      <c r="E1102" s="1">
        <v>5.1601412903225796</v>
      </c>
      <c r="F1102" s="2">
        <v>90.654899999999998</v>
      </c>
      <c r="G1102" s="2">
        <v>139.52099999999999</v>
      </c>
      <c r="H1102" s="2">
        <v>119.2491</v>
      </c>
      <c r="I1102" s="2">
        <v>138.62460000000002</v>
      </c>
    </row>
    <row r="1103" spans="1:9" x14ac:dyDescent="0.25">
      <c r="B1103">
        <v>4</v>
      </c>
      <c r="C1103" s="6">
        <v>59262</v>
      </c>
      <c r="D1103" s="1">
        <v>7.3675606666666669</v>
      </c>
      <c r="E1103" s="1">
        <v>7.3520096666666666</v>
      </c>
      <c r="F1103" s="2">
        <v>68.346299999999999</v>
      </c>
      <c r="G1103" s="2">
        <v>95.847000000000008</v>
      </c>
      <c r="H1103" s="2">
        <v>29.782109999999999</v>
      </c>
      <c r="I1103" s="2">
        <v>97.385999999999996</v>
      </c>
    </row>
    <row r="1104" spans="1:9" x14ac:dyDescent="0.25">
      <c r="B1104">
        <v>5</v>
      </c>
      <c r="C1104" s="6">
        <v>59292</v>
      </c>
      <c r="D1104" s="1">
        <v>12.145923870967744</v>
      </c>
      <c r="E1104" s="1">
        <v>11.373520967741932</v>
      </c>
      <c r="F1104" s="2">
        <v>72.747899999999987</v>
      </c>
      <c r="G1104" s="2">
        <v>105.7863</v>
      </c>
      <c r="H1104" s="2">
        <v>14.02131</v>
      </c>
      <c r="I1104" s="2">
        <v>46.282200000000003</v>
      </c>
    </row>
    <row r="1105" spans="1:9" x14ac:dyDescent="0.25">
      <c r="B1105">
        <v>6</v>
      </c>
      <c r="C1105" s="6">
        <v>59323</v>
      </c>
      <c r="D1105" s="1">
        <v>16.312596666666668</v>
      </c>
      <c r="E1105" s="1">
        <v>15.281793333333335</v>
      </c>
      <c r="F1105" s="2">
        <v>47.463299999999997</v>
      </c>
      <c r="G1105" s="2">
        <v>69.7791</v>
      </c>
      <c r="H1105" s="2">
        <v>3.5270999999999999</v>
      </c>
      <c r="I1105" s="2">
        <v>0</v>
      </c>
    </row>
    <row r="1106" spans="1:9" x14ac:dyDescent="0.25">
      <c r="B1106">
        <v>7</v>
      </c>
      <c r="C1106" s="6">
        <v>59353</v>
      </c>
      <c r="D1106" s="1">
        <v>17.565864516129032</v>
      </c>
      <c r="E1106" s="1">
        <v>16.527341935483872</v>
      </c>
      <c r="F1106" s="2">
        <v>43.522500000000001</v>
      </c>
      <c r="G1106" s="2">
        <v>65.313599999999994</v>
      </c>
      <c r="H1106" s="2">
        <v>2.5345469999999999</v>
      </c>
      <c r="I1106" s="2">
        <v>0</v>
      </c>
    </row>
    <row r="1107" spans="1:9" x14ac:dyDescent="0.25">
      <c r="B1107">
        <v>8</v>
      </c>
      <c r="C1107" s="6">
        <v>59384</v>
      </c>
      <c r="D1107" s="1">
        <v>18.414319354838714</v>
      </c>
      <c r="E1107" s="1">
        <v>17.39521612903226</v>
      </c>
      <c r="F1107" s="2">
        <v>176.12520000000001</v>
      </c>
      <c r="G1107" s="2">
        <v>233.36340000000001</v>
      </c>
      <c r="H1107" s="2">
        <v>1.2262799999999998</v>
      </c>
      <c r="I1107" s="2">
        <v>24.89817</v>
      </c>
    </row>
    <row r="1108" spans="1:9" x14ac:dyDescent="0.25">
      <c r="B1108">
        <v>9</v>
      </c>
      <c r="C1108" s="6">
        <v>59415</v>
      </c>
      <c r="D1108" s="1">
        <v>16.164343333333335</v>
      </c>
      <c r="E1108" s="1">
        <v>15.026426666666669</v>
      </c>
      <c r="F1108" s="2">
        <v>79.625699999999995</v>
      </c>
      <c r="G1108" s="2">
        <v>211.56720000000001</v>
      </c>
      <c r="H1108" s="2">
        <v>0.53971499999999994</v>
      </c>
      <c r="I1108" s="2">
        <v>163.3314</v>
      </c>
    </row>
    <row r="1109" spans="1:9" x14ac:dyDescent="0.25">
      <c r="B1109">
        <v>10</v>
      </c>
      <c r="C1109" s="6">
        <v>59445</v>
      </c>
      <c r="D1109" s="1">
        <v>9.7276548387096771</v>
      </c>
      <c r="E1109" s="1">
        <v>8.7843341935483874</v>
      </c>
      <c r="F1109" s="2">
        <v>199.7877</v>
      </c>
      <c r="G1109" s="2">
        <v>188.18310000000002</v>
      </c>
      <c r="H1109" s="2">
        <v>159.5676</v>
      </c>
      <c r="I1109" s="2">
        <v>158.40959999999998</v>
      </c>
    </row>
    <row r="1110" spans="1:9" x14ac:dyDescent="0.25">
      <c r="B1110">
        <v>11</v>
      </c>
      <c r="C1110" s="6">
        <v>59476</v>
      </c>
      <c r="D1110" s="1">
        <v>6.1702282666666664</v>
      </c>
      <c r="E1110" s="1">
        <v>5.3623919999999989</v>
      </c>
      <c r="F1110" s="2">
        <v>156.25799999999998</v>
      </c>
      <c r="G1110" s="2">
        <v>204.4425</v>
      </c>
      <c r="H1110" s="2">
        <v>153.04139999999998</v>
      </c>
      <c r="I1110" s="2">
        <v>198.46979999999999</v>
      </c>
    </row>
    <row r="1111" spans="1:9" x14ac:dyDescent="0.25">
      <c r="B1111">
        <v>12</v>
      </c>
      <c r="C1111" s="6">
        <v>59506</v>
      </c>
      <c r="D1111" s="1">
        <v>1.7118701290322575</v>
      </c>
      <c r="E1111" s="1">
        <v>1.9003049677419355</v>
      </c>
      <c r="F1111" s="2">
        <v>32.839200000000005</v>
      </c>
      <c r="G1111" s="2">
        <v>57.699300000000001</v>
      </c>
      <c r="H1111" s="2">
        <v>25.636649999999999</v>
      </c>
      <c r="I1111" s="2">
        <v>50.288999999999994</v>
      </c>
    </row>
    <row r="1112" spans="1:9" x14ac:dyDescent="0.25">
      <c r="A1112">
        <v>2063</v>
      </c>
      <c r="B1112">
        <v>1</v>
      </c>
      <c r="C1112" s="6">
        <v>59537</v>
      </c>
      <c r="D1112" s="1">
        <v>-5.1586639032258059</v>
      </c>
      <c r="E1112" s="1">
        <v>-7.2586348064516129</v>
      </c>
      <c r="F1112" s="2">
        <v>47.407499999999999</v>
      </c>
      <c r="G1112" s="2">
        <v>82.76339999999999</v>
      </c>
      <c r="H1112" s="2">
        <v>0</v>
      </c>
      <c r="I1112" s="2">
        <v>5.9876699999999996</v>
      </c>
    </row>
    <row r="1113" spans="1:9" x14ac:dyDescent="0.25">
      <c r="B1113">
        <v>2</v>
      </c>
      <c r="C1113" s="6">
        <v>59568</v>
      </c>
      <c r="D1113" s="1">
        <v>-2.798640499999999</v>
      </c>
      <c r="E1113" s="1">
        <v>-3.3242907499999998</v>
      </c>
      <c r="F1113" s="2">
        <v>54.985799999999998</v>
      </c>
      <c r="G1113" s="2">
        <v>55.488300000000002</v>
      </c>
      <c r="H1113" s="2">
        <v>56.568300000000001</v>
      </c>
      <c r="I1113" s="2">
        <v>86.944800000000001</v>
      </c>
    </row>
    <row r="1114" spans="1:9" x14ac:dyDescent="0.25">
      <c r="B1114">
        <v>3</v>
      </c>
      <c r="C1114" s="6">
        <v>59596</v>
      </c>
      <c r="D1114" s="1">
        <v>3.7131950645161291</v>
      </c>
      <c r="E1114" s="1">
        <v>3.7534559354838715</v>
      </c>
      <c r="F1114" s="2">
        <v>45.646499999999996</v>
      </c>
      <c r="G1114" s="2">
        <v>88.852800000000002</v>
      </c>
      <c r="H1114" s="2">
        <v>78.2637</v>
      </c>
      <c r="I1114" s="2">
        <v>166.4838</v>
      </c>
    </row>
    <row r="1115" spans="1:9" x14ac:dyDescent="0.25">
      <c r="B1115">
        <v>4</v>
      </c>
      <c r="C1115" s="6">
        <v>59627</v>
      </c>
      <c r="D1115" s="1">
        <v>9.148377333333336</v>
      </c>
      <c r="E1115" s="1">
        <v>9.0485119999999988</v>
      </c>
      <c r="F1115" s="2">
        <v>49.427399999999999</v>
      </c>
      <c r="G1115" s="2">
        <v>40.497900000000001</v>
      </c>
      <c r="H1115" s="2">
        <v>3.7477799999999997</v>
      </c>
      <c r="I1115" s="2">
        <v>6.21075</v>
      </c>
    </row>
    <row r="1116" spans="1:9" x14ac:dyDescent="0.25">
      <c r="B1116">
        <v>5</v>
      </c>
      <c r="C1116" s="6">
        <v>59657</v>
      </c>
      <c r="D1116" s="1">
        <v>11.115337741935484</v>
      </c>
      <c r="E1116" s="1">
        <v>10.980519354838709</v>
      </c>
      <c r="F1116" s="2">
        <v>55.854300000000002</v>
      </c>
      <c r="G1116" s="2">
        <v>51.199800000000003</v>
      </c>
      <c r="H1116" s="2">
        <v>4.4560500000000003</v>
      </c>
      <c r="I1116" s="2">
        <v>0</v>
      </c>
    </row>
    <row r="1117" spans="1:9" x14ac:dyDescent="0.25">
      <c r="B1117">
        <v>6</v>
      </c>
      <c r="C1117" s="6">
        <v>59688</v>
      </c>
      <c r="D1117" s="1">
        <v>16.019513333333332</v>
      </c>
      <c r="E1117" s="1">
        <v>15.662523333333331</v>
      </c>
      <c r="F1117" s="2">
        <v>80.421900000000008</v>
      </c>
      <c r="G1117" s="2">
        <v>103.1634</v>
      </c>
      <c r="H1117" s="2">
        <v>6.74817</v>
      </c>
      <c r="I1117" s="2">
        <v>0</v>
      </c>
    </row>
    <row r="1118" spans="1:9" x14ac:dyDescent="0.25">
      <c r="B1118">
        <v>7</v>
      </c>
      <c r="C1118" s="6">
        <v>59718</v>
      </c>
      <c r="D1118" s="1">
        <v>18.367367741935482</v>
      </c>
      <c r="E1118" s="1">
        <v>18.13650322580645</v>
      </c>
      <c r="F1118" s="2">
        <v>98.253</v>
      </c>
      <c r="G1118" s="2">
        <v>66.201599999999999</v>
      </c>
      <c r="H1118" s="2">
        <v>0.69483300000000003</v>
      </c>
      <c r="I1118" s="2">
        <v>0</v>
      </c>
    </row>
    <row r="1119" spans="1:9" x14ac:dyDescent="0.25">
      <c r="B1119">
        <v>8</v>
      </c>
      <c r="C1119" s="6">
        <v>59749</v>
      </c>
      <c r="D1119" s="1">
        <v>18.219748387096775</v>
      </c>
      <c r="E1119" s="1">
        <v>17.730941935483873</v>
      </c>
      <c r="F1119" s="2">
        <v>129.27270000000001</v>
      </c>
      <c r="G1119" s="2">
        <v>70.111800000000002</v>
      </c>
      <c r="H1119" s="2">
        <v>1.8496859999999999</v>
      </c>
      <c r="I1119" s="2">
        <v>0</v>
      </c>
    </row>
    <row r="1120" spans="1:9" x14ac:dyDescent="0.25">
      <c r="B1120">
        <v>9</v>
      </c>
      <c r="C1120" s="6">
        <v>59780</v>
      </c>
      <c r="D1120" s="1">
        <v>15.48091</v>
      </c>
      <c r="E1120" s="1">
        <v>15.178650000000003</v>
      </c>
      <c r="F1120" s="2">
        <v>31.706700000000005</v>
      </c>
      <c r="G1120" s="2">
        <v>40.094100000000005</v>
      </c>
      <c r="H1120" s="2">
        <v>0.53611799999999998</v>
      </c>
      <c r="I1120" s="2">
        <v>0</v>
      </c>
    </row>
    <row r="1121" spans="1:9" x14ac:dyDescent="0.25">
      <c r="B1121">
        <v>10</v>
      </c>
      <c r="C1121" s="6">
        <v>59810</v>
      </c>
      <c r="D1121" s="1">
        <v>12.929571290322579</v>
      </c>
      <c r="E1121" s="1">
        <v>12.785826129032261</v>
      </c>
      <c r="F1121" s="2">
        <v>84.214799999999997</v>
      </c>
      <c r="G1121" s="2">
        <v>101.2653</v>
      </c>
      <c r="H1121" s="2">
        <v>1.070541</v>
      </c>
      <c r="I1121" s="2">
        <v>47.788499999999999</v>
      </c>
    </row>
    <row r="1122" spans="1:9" x14ac:dyDescent="0.25">
      <c r="B1122">
        <v>11</v>
      </c>
      <c r="C1122" s="6">
        <v>59841</v>
      </c>
      <c r="D1122" s="1">
        <v>6.8667483333333346</v>
      </c>
      <c r="E1122" s="1">
        <v>6.239636</v>
      </c>
      <c r="F1122" s="2">
        <v>129.85050000000001</v>
      </c>
      <c r="G1122" s="2">
        <v>151.47570000000002</v>
      </c>
      <c r="H1122" s="2">
        <v>118.16370000000001</v>
      </c>
      <c r="I1122" s="2">
        <v>137.3604</v>
      </c>
    </row>
    <row r="1123" spans="1:9" x14ac:dyDescent="0.25">
      <c r="B1123">
        <v>12</v>
      </c>
      <c r="C1123" s="6">
        <v>59871</v>
      </c>
      <c r="D1123" s="1">
        <v>4.9043303225806438</v>
      </c>
      <c r="E1123" s="1">
        <v>4.5073532548387094</v>
      </c>
      <c r="F1123" s="2">
        <v>104.0754</v>
      </c>
      <c r="G1123" s="2">
        <v>119.28060000000001</v>
      </c>
      <c r="H1123" s="2">
        <v>122.75880000000001</v>
      </c>
      <c r="I1123" s="2">
        <v>113.3031</v>
      </c>
    </row>
    <row r="1124" spans="1:9" x14ac:dyDescent="0.25">
      <c r="A1124">
        <v>2064</v>
      </c>
      <c r="B1124">
        <v>1</v>
      </c>
      <c r="C1124" s="6">
        <v>59902</v>
      </c>
      <c r="D1124" s="1">
        <v>4.513370225806451</v>
      </c>
      <c r="E1124" s="1">
        <v>4.4972636806451609</v>
      </c>
      <c r="F1124" s="2">
        <v>98.338800000000006</v>
      </c>
      <c r="G1124" s="2">
        <v>171.57810000000001</v>
      </c>
      <c r="H1124" s="2">
        <v>117.7587</v>
      </c>
      <c r="I1124" s="2">
        <v>171.1611</v>
      </c>
    </row>
    <row r="1125" spans="1:9" x14ac:dyDescent="0.25">
      <c r="B1125">
        <v>2</v>
      </c>
      <c r="C1125" s="6">
        <v>59933</v>
      </c>
      <c r="D1125" s="1">
        <v>1.6319598620689655</v>
      </c>
      <c r="E1125" s="1">
        <v>1.6538009655172414</v>
      </c>
      <c r="F1125" s="2">
        <v>58.157399999999996</v>
      </c>
      <c r="G1125" s="2">
        <v>49.830300000000001</v>
      </c>
      <c r="H1125" s="2">
        <v>52.9206</v>
      </c>
      <c r="I1125" s="2">
        <v>42.879899999999999</v>
      </c>
    </row>
    <row r="1126" spans="1:9" x14ac:dyDescent="0.25">
      <c r="B1126">
        <v>3</v>
      </c>
      <c r="C1126" s="6">
        <v>59962</v>
      </c>
      <c r="D1126" s="1">
        <v>4.6369654838709682</v>
      </c>
      <c r="E1126" s="1">
        <v>4.5624203225806443</v>
      </c>
      <c r="F1126" s="2">
        <v>49.83</v>
      </c>
      <c r="G1126" s="2">
        <v>49.146900000000002</v>
      </c>
      <c r="H1126" s="2">
        <v>49.931399999999996</v>
      </c>
      <c r="I1126" s="2">
        <v>63.395399999999995</v>
      </c>
    </row>
    <row r="1127" spans="1:9" x14ac:dyDescent="0.25">
      <c r="B1127">
        <v>4</v>
      </c>
      <c r="C1127" s="6">
        <v>59993</v>
      </c>
      <c r="D1127" s="1">
        <v>8.8366673333333345</v>
      </c>
      <c r="E1127" s="1">
        <v>8.6580410000000008</v>
      </c>
      <c r="F1127" s="2">
        <v>57.752699999999997</v>
      </c>
      <c r="G1127" s="2">
        <v>91.065299999999993</v>
      </c>
      <c r="H1127" s="2">
        <v>5.3628900000000002</v>
      </c>
      <c r="I1127" s="2">
        <v>55.3752</v>
      </c>
    </row>
    <row r="1128" spans="1:9" x14ac:dyDescent="0.25">
      <c r="B1128">
        <v>5</v>
      </c>
      <c r="C1128" s="6">
        <v>60023</v>
      </c>
      <c r="D1128" s="1">
        <v>11.204211290322579</v>
      </c>
      <c r="E1128" s="1">
        <v>10.807916451612904</v>
      </c>
      <c r="F1128" s="2">
        <v>41.593800000000002</v>
      </c>
      <c r="G1128" s="2">
        <v>46.201499999999996</v>
      </c>
      <c r="H1128" s="2">
        <v>4.5700799999999999</v>
      </c>
      <c r="I1128" s="2">
        <v>0</v>
      </c>
    </row>
    <row r="1129" spans="1:9" x14ac:dyDescent="0.25">
      <c r="B1129">
        <v>6</v>
      </c>
      <c r="C1129" s="6">
        <v>60054</v>
      </c>
      <c r="D1129" s="1">
        <v>14.040330000000001</v>
      </c>
      <c r="E1129" s="1">
        <v>13.140508333333335</v>
      </c>
      <c r="F1129" s="2">
        <v>122.32440000000001</v>
      </c>
      <c r="G1129" s="2">
        <v>52.557899999999997</v>
      </c>
      <c r="H1129" s="2">
        <v>29.068860000000001</v>
      </c>
      <c r="I1129" s="2">
        <v>0</v>
      </c>
    </row>
    <row r="1130" spans="1:9" x14ac:dyDescent="0.25">
      <c r="B1130">
        <v>7</v>
      </c>
      <c r="C1130" s="6">
        <v>60084</v>
      </c>
      <c r="D1130" s="1">
        <v>17.600554838709677</v>
      </c>
      <c r="E1130" s="1">
        <v>16.694990322580647</v>
      </c>
      <c r="F1130" s="2">
        <v>69.663899999999998</v>
      </c>
      <c r="G1130" s="2">
        <v>78.604200000000006</v>
      </c>
      <c r="H1130" s="2">
        <v>0</v>
      </c>
      <c r="I1130" s="2">
        <v>0</v>
      </c>
    </row>
    <row r="1131" spans="1:9" x14ac:dyDescent="0.25">
      <c r="B1131">
        <v>8</v>
      </c>
      <c r="C1131" s="6">
        <v>60115</v>
      </c>
      <c r="D1131" s="1">
        <v>18.70509354838709</v>
      </c>
      <c r="E1131" s="1">
        <v>17.373809677419352</v>
      </c>
      <c r="F1131" s="2">
        <v>68.0535</v>
      </c>
      <c r="G1131" s="2">
        <v>110.5719</v>
      </c>
      <c r="H1131" s="2">
        <v>0.65142</v>
      </c>
      <c r="I1131" s="2">
        <v>1.383267</v>
      </c>
    </row>
    <row r="1132" spans="1:9" x14ac:dyDescent="0.25">
      <c r="B1132">
        <v>9</v>
      </c>
      <c r="C1132" s="6">
        <v>60146</v>
      </c>
      <c r="D1132" s="1">
        <v>17.333259999999999</v>
      </c>
      <c r="E1132" s="1">
        <v>17.389760000000003</v>
      </c>
      <c r="F1132" s="2">
        <v>30.960300000000004</v>
      </c>
      <c r="G1132" s="2">
        <v>66.10560000000001</v>
      </c>
      <c r="H1132" s="2">
        <v>0.45866100000000004</v>
      </c>
      <c r="I1132" s="2">
        <v>15.687480000000001</v>
      </c>
    </row>
    <row r="1133" spans="1:9" x14ac:dyDescent="0.25">
      <c r="B1133">
        <v>10</v>
      </c>
      <c r="C1133" s="6">
        <v>60176</v>
      </c>
      <c r="D1133" s="1">
        <v>11.864171612903222</v>
      </c>
      <c r="E1133" s="1">
        <v>10.856040322580641</v>
      </c>
      <c r="F1133" s="2">
        <v>29.111339999999998</v>
      </c>
      <c r="G1133" s="2">
        <v>70.387199999999993</v>
      </c>
      <c r="H1133" s="2">
        <v>0.500274</v>
      </c>
      <c r="I1133" s="2">
        <v>27.908760000000001</v>
      </c>
    </row>
    <row r="1134" spans="1:9" x14ac:dyDescent="0.25">
      <c r="B1134">
        <v>11</v>
      </c>
      <c r="C1134" s="6">
        <v>60207</v>
      </c>
      <c r="D1134" s="1">
        <v>4.9493768666666655</v>
      </c>
      <c r="E1134" s="1">
        <v>3.6078953333333343</v>
      </c>
      <c r="F1134" s="2">
        <v>42.189</v>
      </c>
      <c r="G1134" s="2">
        <v>111.50879999999999</v>
      </c>
      <c r="H1134" s="2">
        <v>0.69935700000000001</v>
      </c>
      <c r="I1134" s="2">
        <v>92.960099999999997</v>
      </c>
    </row>
    <row r="1135" spans="1:9" x14ac:dyDescent="0.25">
      <c r="B1135">
        <v>12</v>
      </c>
      <c r="C1135" s="6">
        <v>60237</v>
      </c>
      <c r="D1135" s="1">
        <v>5.7598237419354845</v>
      </c>
      <c r="E1135" s="1">
        <v>5.0450441935483878</v>
      </c>
      <c r="F1135" s="2">
        <v>58.913699999999999</v>
      </c>
      <c r="G1135" s="2">
        <v>78.672299999999993</v>
      </c>
      <c r="H1135" s="2">
        <v>12.994590000000001</v>
      </c>
      <c r="I1135" s="2">
        <v>72.108000000000004</v>
      </c>
    </row>
    <row r="1136" spans="1:9" x14ac:dyDescent="0.25">
      <c r="A1136">
        <v>2065</v>
      </c>
      <c r="B1136">
        <v>1</v>
      </c>
      <c r="C1136" s="6">
        <v>60268</v>
      </c>
      <c r="D1136" s="1">
        <v>3.6770529645161285</v>
      </c>
      <c r="E1136" s="1">
        <v>3.0399453548387099</v>
      </c>
      <c r="F1136" s="2">
        <v>101.8554</v>
      </c>
      <c r="G1136" s="2">
        <v>176.20949999999999</v>
      </c>
      <c r="H1136" s="2">
        <v>97.369199999999992</v>
      </c>
      <c r="I1136" s="2">
        <v>177.01169999999999</v>
      </c>
    </row>
    <row r="1137" spans="1:9" x14ac:dyDescent="0.25">
      <c r="B1137">
        <v>2</v>
      </c>
      <c r="C1137" s="6">
        <v>60299</v>
      </c>
      <c r="D1137" s="1">
        <v>5.7616453571428554</v>
      </c>
      <c r="E1137" s="1">
        <v>6.0668099999999994</v>
      </c>
      <c r="F1137" s="2">
        <v>88.669799999999995</v>
      </c>
      <c r="G1137" s="2">
        <v>126.1923</v>
      </c>
      <c r="H1137" s="2">
        <v>86.222999999999999</v>
      </c>
      <c r="I1137" s="2">
        <v>124.52250000000001</v>
      </c>
    </row>
    <row r="1138" spans="1:9" x14ac:dyDescent="0.25">
      <c r="B1138">
        <v>3</v>
      </c>
      <c r="C1138" s="6">
        <v>60327</v>
      </c>
      <c r="D1138" s="1">
        <v>4.6336461290322584</v>
      </c>
      <c r="E1138" s="1">
        <v>3.6047874709677417</v>
      </c>
      <c r="F1138" s="2">
        <v>76.862099999999998</v>
      </c>
      <c r="G1138" s="2">
        <v>107.2881</v>
      </c>
      <c r="H1138" s="2">
        <v>66.426299999999998</v>
      </c>
      <c r="I1138" s="2">
        <v>105.94589999999999</v>
      </c>
    </row>
    <row r="1139" spans="1:9" x14ac:dyDescent="0.25">
      <c r="B1139">
        <v>4</v>
      </c>
      <c r="C1139" s="6">
        <v>60358</v>
      </c>
      <c r="D1139" s="1">
        <v>9.5578703333333337</v>
      </c>
      <c r="E1139" s="1">
        <v>9.1170376666666648</v>
      </c>
      <c r="F1139" s="2">
        <v>44.986800000000002</v>
      </c>
      <c r="G1139" s="2">
        <v>54.457500000000003</v>
      </c>
      <c r="H1139" s="2">
        <v>16.19556</v>
      </c>
      <c r="I1139" s="2">
        <v>48.804000000000002</v>
      </c>
    </row>
    <row r="1140" spans="1:9" x14ac:dyDescent="0.25">
      <c r="B1140">
        <v>5</v>
      </c>
      <c r="C1140" s="6">
        <v>60388</v>
      </c>
      <c r="D1140" s="1">
        <v>11.525985483870965</v>
      </c>
      <c r="E1140" s="1">
        <v>11.003060645161289</v>
      </c>
      <c r="F1140" s="2">
        <v>68.168099999999995</v>
      </c>
      <c r="G1140" s="2">
        <v>43.362000000000002</v>
      </c>
      <c r="H1140" s="2">
        <v>5.5827600000000004</v>
      </c>
      <c r="I1140" s="2">
        <v>3.1664700000000003</v>
      </c>
    </row>
    <row r="1141" spans="1:9" x14ac:dyDescent="0.25">
      <c r="B1141">
        <v>6</v>
      </c>
      <c r="C1141" s="6">
        <v>60419</v>
      </c>
      <c r="D1141" s="1">
        <v>17.412293333333331</v>
      </c>
      <c r="E1141" s="1">
        <v>17.226066666666668</v>
      </c>
      <c r="F1141" s="2">
        <v>129.0729</v>
      </c>
      <c r="G1141" s="2">
        <v>117.2559</v>
      </c>
      <c r="H1141" s="2">
        <v>48.2712</v>
      </c>
      <c r="I1141" s="2">
        <v>0</v>
      </c>
    </row>
    <row r="1142" spans="1:9" x14ac:dyDescent="0.25">
      <c r="B1142">
        <v>7</v>
      </c>
      <c r="C1142" s="6">
        <v>60449</v>
      </c>
      <c r="D1142" s="1">
        <v>19.418977419354839</v>
      </c>
      <c r="E1142" s="1">
        <v>18.18795161290323</v>
      </c>
      <c r="F1142" s="2">
        <v>28.536090000000002</v>
      </c>
      <c r="G1142" s="2">
        <v>31.957800000000002</v>
      </c>
      <c r="H1142" s="2">
        <v>0</v>
      </c>
      <c r="I1142" s="2">
        <v>0</v>
      </c>
    </row>
    <row r="1143" spans="1:9" x14ac:dyDescent="0.25">
      <c r="B1143">
        <v>8</v>
      </c>
      <c r="C1143" s="6">
        <v>60480</v>
      </c>
      <c r="D1143" s="1">
        <v>20.187470967741934</v>
      </c>
      <c r="E1143" s="1">
        <v>19.891567741935493</v>
      </c>
      <c r="F1143" s="2">
        <v>108.57899999999999</v>
      </c>
      <c r="G1143" s="2">
        <v>45.451500000000003</v>
      </c>
      <c r="H1143" s="2">
        <v>0.49999200000000005</v>
      </c>
      <c r="I1143" s="2">
        <v>0</v>
      </c>
    </row>
    <row r="1144" spans="1:9" x14ac:dyDescent="0.25">
      <c r="B1144">
        <v>9</v>
      </c>
      <c r="C1144" s="6">
        <v>60511</v>
      </c>
      <c r="D1144" s="1">
        <v>17.607346666666661</v>
      </c>
      <c r="E1144" s="1">
        <v>16.956096666666671</v>
      </c>
      <c r="F1144" s="2">
        <v>56.639099999999999</v>
      </c>
      <c r="G1144" s="2">
        <v>147.65279999999998</v>
      </c>
      <c r="H1144" s="2">
        <v>0.66259199999999996</v>
      </c>
      <c r="I1144" s="2">
        <v>42.415199999999999</v>
      </c>
    </row>
    <row r="1145" spans="1:9" x14ac:dyDescent="0.25">
      <c r="B1145">
        <v>10</v>
      </c>
      <c r="C1145" s="6">
        <v>60541</v>
      </c>
      <c r="D1145" s="1">
        <v>11.077162903225805</v>
      </c>
      <c r="E1145" s="1">
        <v>10.575802580645163</v>
      </c>
      <c r="F1145" s="2">
        <v>150.11069999999998</v>
      </c>
      <c r="G1145" s="2">
        <v>123.32130000000001</v>
      </c>
      <c r="H1145" s="2">
        <v>18.15597</v>
      </c>
      <c r="I1145" s="2">
        <v>82.30980000000001</v>
      </c>
    </row>
    <row r="1146" spans="1:9" x14ac:dyDescent="0.25">
      <c r="B1146">
        <v>11</v>
      </c>
      <c r="C1146" s="6">
        <v>60572</v>
      </c>
      <c r="D1146" s="1">
        <v>8.2946449999999992</v>
      </c>
      <c r="E1146" s="1">
        <v>8.6509026666666653</v>
      </c>
      <c r="F1146" s="2">
        <v>38.817900000000002</v>
      </c>
      <c r="G1146" s="2">
        <v>123.05010000000001</v>
      </c>
      <c r="H1146" s="2">
        <v>52.997399999999999</v>
      </c>
      <c r="I1146" s="2">
        <v>111.89490000000001</v>
      </c>
    </row>
    <row r="1147" spans="1:9" x14ac:dyDescent="0.25">
      <c r="B1147">
        <v>12</v>
      </c>
      <c r="C1147" s="6">
        <v>60602</v>
      </c>
      <c r="D1147" s="1">
        <v>1.0672241706451617</v>
      </c>
      <c r="E1147" s="1">
        <v>1.460342803548387</v>
      </c>
      <c r="F1147" s="2">
        <v>13.63353</v>
      </c>
      <c r="G1147" s="2">
        <v>22.534469999999999</v>
      </c>
      <c r="H1147" s="2">
        <v>2.797695</v>
      </c>
      <c r="I1147" s="2">
        <v>9.7487700000000004</v>
      </c>
    </row>
    <row r="1148" spans="1:9" x14ac:dyDescent="0.25">
      <c r="A1148">
        <v>2066</v>
      </c>
      <c r="B1148">
        <v>1</v>
      </c>
      <c r="C1148" s="6">
        <v>60633</v>
      </c>
      <c r="D1148" s="1">
        <v>2.8523578612903218</v>
      </c>
      <c r="E1148" s="1">
        <v>3.1202645290322581</v>
      </c>
      <c r="F1148" s="2">
        <v>89.714699999999993</v>
      </c>
      <c r="G1148" s="2">
        <v>85.020300000000006</v>
      </c>
      <c r="H1148" s="2">
        <v>88.025099999999995</v>
      </c>
      <c r="I1148" s="2">
        <v>89.620500000000007</v>
      </c>
    </row>
    <row r="1149" spans="1:9" x14ac:dyDescent="0.25">
      <c r="B1149">
        <v>2</v>
      </c>
      <c r="C1149" s="6">
        <v>60664</v>
      </c>
      <c r="D1149" s="1">
        <v>-0.26044249999999997</v>
      </c>
      <c r="E1149" s="1">
        <v>-0.48587460714285718</v>
      </c>
      <c r="F1149" s="2">
        <v>58.020299999999999</v>
      </c>
      <c r="G1149" s="2">
        <v>53.5533</v>
      </c>
      <c r="H1149" s="2">
        <v>17.51313</v>
      </c>
      <c r="I1149" s="2">
        <v>36.2697</v>
      </c>
    </row>
    <row r="1150" spans="1:9" x14ac:dyDescent="0.25">
      <c r="B1150">
        <v>3</v>
      </c>
      <c r="C1150" s="6">
        <v>60692</v>
      </c>
      <c r="D1150" s="1">
        <v>4.4173552903225817</v>
      </c>
      <c r="E1150" s="1">
        <v>4.5240205483870968</v>
      </c>
      <c r="F1150" s="2">
        <v>49.306199999999997</v>
      </c>
      <c r="G1150" s="2">
        <v>43.347900000000003</v>
      </c>
      <c r="H1150" s="2">
        <v>59.8245</v>
      </c>
      <c r="I1150" s="2">
        <v>85.568399999999997</v>
      </c>
    </row>
    <row r="1151" spans="1:9" x14ac:dyDescent="0.25">
      <c r="B1151">
        <v>4</v>
      </c>
      <c r="C1151" s="6">
        <v>60723</v>
      </c>
      <c r="D1151" s="1">
        <v>6.8026833333333334</v>
      </c>
      <c r="E1151" s="1">
        <v>6.8149013333333341</v>
      </c>
      <c r="F1151" s="2">
        <v>45.662700000000001</v>
      </c>
      <c r="G1151" s="2">
        <v>55.694399999999995</v>
      </c>
      <c r="H1151" s="2">
        <v>14.360580000000001</v>
      </c>
      <c r="I1151" s="2">
        <v>33.8337</v>
      </c>
    </row>
    <row r="1152" spans="1:9" x14ac:dyDescent="0.25">
      <c r="B1152">
        <v>5</v>
      </c>
      <c r="C1152" s="6">
        <v>60753</v>
      </c>
      <c r="D1152" s="1">
        <v>13.052353548387096</v>
      </c>
      <c r="E1152" s="1">
        <v>12.731098387096774</v>
      </c>
      <c r="F1152" s="2">
        <v>87.162299999999988</v>
      </c>
      <c r="G1152" s="2">
        <v>105.5703</v>
      </c>
      <c r="H1152" s="2">
        <v>18.90006</v>
      </c>
      <c r="I1152" s="2">
        <v>5.9121600000000001</v>
      </c>
    </row>
    <row r="1153" spans="1:9" x14ac:dyDescent="0.25">
      <c r="B1153">
        <v>6</v>
      </c>
      <c r="C1153" s="6">
        <v>60784</v>
      </c>
      <c r="D1153" s="1">
        <v>16.653639999999999</v>
      </c>
      <c r="E1153" s="1">
        <v>16.323650000000001</v>
      </c>
      <c r="F1153" s="2">
        <v>31.825500000000002</v>
      </c>
      <c r="G1153" s="2">
        <v>53.5989</v>
      </c>
      <c r="H1153" s="2">
        <v>5.0012699999999999</v>
      </c>
      <c r="I1153" s="2">
        <v>0</v>
      </c>
    </row>
    <row r="1154" spans="1:9" x14ac:dyDescent="0.25">
      <c r="B1154">
        <v>7</v>
      </c>
      <c r="C1154" s="6">
        <v>60814</v>
      </c>
      <c r="D1154" s="1">
        <v>19.335303225806452</v>
      </c>
      <c r="E1154" s="1">
        <v>18.464174193548384</v>
      </c>
      <c r="F1154" s="2">
        <v>67.962600000000009</v>
      </c>
      <c r="G1154" s="2">
        <v>83.612099999999998</v>
      </c>
      <c r="H1154" s="2">
        <v>0</v>
      </c>
      <c r="I1154" s="2">
        <v>0</v>
      </c>
    </row>
    <row r="1155" spans="1:9" x14ac:dyDescent="0.25">
      <c r="B1155">
        <v>8</v>
      </c>
      <c r="C1155" s="6">
        <v>60845</v>
      </c>
      <c r="D1155" s="1">
        <v>21.716574193548386</v>
      </c>
      <c r="E1155" s="1">
        <v>22.128858064516134</v>
      </c>
      <c r="F1155" s="2">
        <v>45.715200000000003</v>
      </c>
      <c r="G1155" s="2">
        <v>49.788899999999998</v>
      </c>
      <c r="H1155" s="2">
        <v>0.49863599999999997</v>
      </c>
      <c r="I1155" s="2">
        <v>0</v>
      </c>
    </row>
    <row r="1156" spans="1:9" x14ac:dyDescent="0.25">
      <c r="B1156">
        <v>9</v>
      </c>
      <c r="C1156" s="6">
        <v>60876</v>
      </c>
      <c r="D1156" s="1">
        <v>17.737666666666669</v>
      </c>
      <c r="E1156" s="1">
        <v>17.174769999999999</v>
      </c>
      <c r="F1156" s="2">
        <v>50.940300000000001</v>
      </c>
      <c r="G1156" s="2">
        <v>63.4527</v>
      </c>
      <c r="H1156" s="2">
        <v>0.38649299999999998</v>
      </c>
      <c r="I1156" s="2">
        <v>5.5855799999999993</v>
      </c>
    </row>
    <row r="1157" spans="1:9" x14ac:dyDescent="0.25">
      <c r="B1157">
        <v>10</v>
      </c>
      <c r="C1157" s="6">
        <v>60906</v>
      </c>
      <c r="D1157" s="1">
        <v>14.016700000000002</v>
      </c>
      <c r="E1157" s="1">
        <v>14.200164516129032</v>
      </c>
      <c r="F1157" s="2">
        <v>110.3763</v>
      </c>
      <c r="G1157" s="2">
        <v>238.27019999999999</v>
      </c>
      <c r="H1157" s="2">
        <v>2.7515579999999997</v>
      </c>
      <c r="I1157" s="2">
        <v>181.26929999999999</v>
      </c>
    </row>
    <row r="1158" spans="1:9" x14ac:dyDescent="0.25">
      <c r="B1158">
        <v>11</v>
      </c>
      <c r="C1158" s="6">
        <v>60937</v>
      </c>
      <c r="D1158" s="1">
        <v>8.579028000000001</v>
      </c>
      <c r="E1158" s="1">
        <v>8.4074393333333344</v>
      </c>
      <c r="F1158" s="2">
        <v>71.394599999999997</v>
      </c>
      <c r="G1158" s="2">
        <v>174.25139999999999</v>
      </c>
      <c r="H1158" s="2">
        <v>40.521000000000001</v>
      </c>
      <c r="I1158" s="2">
        <v>142.96680000000001</v>
      </c>
    </row>
    <row r="1159" spans="1:9" x14ac:dyDescent="0.25">
      <c r="B1159">
        <v>12</v>
      </c>
      <c r="C1159" s="6">
        <v>60967</v>
      </c>
      <c r="D1159" s="1">
        <v>5.9648664516129024</v>
      </c>
      <c r="E1159" s="1">
        <v>5.5022401935483867</v>
      </c>
      <c r="F1159" s="2">
        <v>38.718600000000002</v>
      </c>
      <c r="G1159" s="2">
        <v>138.96209999999999</v>
      </c>
      <c r="H1159" s="2">
        <v>30.661499999999997</v>
      </c>
      <c r="I1159" s="2">
        <v>131.14589999999998</v>
      </c>
    </row>
    <row r="1160" spans="1:9" x14ac:dyDescent="0.25">
      <c r="A1160">
        <v>2067</v>
      </c>
      <c r="B1160">
        <v>1</v>
      </c>
      <c r="C1160" s="6">
        <v>60998</v>
      </c>
      <c r="D1160" s="1">
        <v>4.0304585161290323</v>
      </c>
      <c r="E1160" s="1">
        <v>4.3137154645161297</v>
      </c>
      <c r="F1160" s="2">
        <v>52.079099999999997</v>
      </c>
      <c r="G1160" s="2">
        <v>64.081199999999995</v>
      </c>
      <c r="H1160" s="2">
        <v>44.432699999999997</v>
      </c>
      <c r="I1160" s="2">
        <v>57.615000000000002</v>
      </c>
    </row>
    <row r="1161" spans="1:9" x14ac:dyDescent="0.25">
      <c r="B1161">
        <v>2</v>
      </c>
      <c r="C1161" s="6">
        <v>61029</v>
      </c>
      <c r="D1161" s="1">
        <v>5.5661917857142864</v>
      </c>
      <c r="E1161" s="1">
        <v>5.9500421428571437</v>
      </c>
      <c r="F1161" s="2">
        <v>74.6751</v>
      </c>
      <c r="G1161" s="2">
        <v>145.51319999999998</v>
      </c>
      <c r="H1161" s="2">
        <v>65.4666</v>
      </c>
      <c r="I1161" s="2">
        <v>149.5941</v>
      </c>
    </row>
    <row r="1162" spans="1:9" x14ac:dyDescent="0.25">
      <c r="B1162">
        <v>3</v>
      </c>
      <c r="C1162" s="6">
        <v>61057</v>
      </c>
      <c r="D1162" s="1">
        <v>6.6796938709677409</v>
      </c>
      <c r="E1162" s="1">
        <v>6.4253961290322588</v>
      </c>
      <c r="F1162" s="2">
        <v>128.80950000000001</v>
      </c>
      <c r="G1162" s="2">
        <v>170.8194</v>
      </c>
      <c r="H1162" s="2">
        <v>142.50569999999999</v>
      </c>
      <c r="I1162" s="2">
        <v>173.32980000000001</v>
      </c>
    </row>
    <row r="1163" spans="1:9" x14ac:dyDescent="0.25">
      <c r="B1163">
        <v>4</v>
      </c>
      <c r="C1163" s="6">
        <v>61088</v>
      </c>
      <c r="D1163" s="1">
        <v>7.9916590000000012</v>
      </c>
      <c r="E1163" s="1">
        <v>7.462648999999999</v>
      </c>
      <c r="F1163" s="2">
        <v>77.8566</v>
      </c>
      <c r="G1163" s="2">
        <v>128.9331</v>
      </c>
      <c r="H1163" s="2">
        <v>53.759100000000004</v>
      </c>
      <c r="I1163" s="2">
        <v>119.9838</v>
      </c>
    </row>
    <row r="1164" spans="1:9" x14ac:dyDescent="0.25">
      <c r="B1164">
        <v>5</v>
      </c>
      <c r="C1164" s="6">
        <v>61118</v>
      </c>
      <c r="D1164" s="1">
        <v>12.19011677419355</v>
      </c>
      <c r="E1164" s="1">
        <v>11.820395806451613</v>
      </c>
      <c r="F1164" s="2">
        <v>170.178</v>
      </c>
      <c r="G1164" s="2">
        <v>117.10290000000001</v>
      </c>
      <c r="H1164" s="2">
        <v>104.7186</v>
      </c>
      <c r="I1164" s="2">
        <v>32.888100000000001</v>
      </c>
    </row>
    <row r="1165" spans="1:9" x14ac:dyDescent="0.25">
      <c r="B1165">
        <v>6</v>
      </c>
      <c r="C1165" s="6">
        <v>61149</v>
      </c>
      <c r="D1165" s="1">
        <v>15.946900000000005</v>
      </c>
      <c r="E1165" s="1">
        <v>15.129476666666669</v>
      </c>
      <c r="F1165" s="2">
        <v>73.404899999999998</v>
      </c>
      <c r="G1165" s="2">
        <v>59.902200000000001</v>
      </c>
      <c r="H1165" s="2">
        <v>38.966700000000003</v>
      </c>
      <c r="I1165" s="2">
        <v>0</v>
      </c>
    </row>
    <row r="1166" spans="1:9" x14ac:dyDescent="0.25">
      <c r="B1166">
        <v>7</v>
      </c>
      <c r="C1166" s="6">
        <v>61179</v>
      </c>
      <c r="D1166" s="1">
        <v>17.737025806451616</v>
      </c>
      <c r="E1166" s="1">
        <v>16.421258064516127</v>
      </c>
      <c r="F1166" s="2">
        <v>72.69</v>
      </c>
      <c r="G1166" s="2">
        <v>141.94979999999998</v>
      </c>
      <c r="H1166" s="2">
        <v>0</v>
      </c>
      <c r="I1166" s="2">
        <v>27.739440000000002</v>
      </c>
    </row>
    <row r="1167" spans="1:9" x14ac:dyDescent="0.25">
      <c r="B1167">
        <v>8</v>
      </c>
      <c r="C1167" s="6">
        <v>61210</v>
      </c>
      <c r="D1167" s="1">
        <v>18.373012903225806</v>
      </c>
      <c r="E1167" s="1">
        <v>17.360019354838716</v>
      </c>
      <c r="F1167" s="2">
        <v>41.287800000000004</v>
      </c>
      <c r="G1167" s="2">
        <v>57.8949</v>
      </c>
      <c r="H1167" s="2">
        <v>0.368649</v>
      </c>
      <c r="I1167" s="2">
        <v>0</v>
      </c>
    </row>
    <row r="1168" spans="1:9" x14ac:dyDescent="0.25">
      <c r="B1168">
        <v>9</v>
      </c>
      <c r="C1168" s="6">
        <v>61241</v>
      </c>
      <c r="D1168" s="1">
        <v>15.864236666666667</v>
      </c>
      <c r="E1168" s="1">
        <v>15.523723333333333</v>
      </c>
      <c r="F1168" s="2">
        <v>95.160599999999988</v>
      </c>
      <c r="G1168" s="2">
        <v>92.618399999999994</v>
      </c>
      <c r="H1168" s="2">
        <v>1.133283</v>
      </c>
      <c r="I1168" s="2">
        <v>27.63138</v>
      </c>
    </row>
    <row r="1169" spans="1:9" x14ac:dyDescent="0.25">
      <c r="B1169">
        <v>10</v>
      </c>
      <c r="C1169" s="6">
        <v>61271</v>
      </c>
      <c r="D1169" s="1">
        <v>10.649946129032255</v>
      </c>
      <c r="E1169" s="1">
        <v>10.296813548387096</v>
      </c>
      <c r="F1169" s="2">
        <v>103.9731</v>
      </c>
      <c r="G1169" s="2">
        <v>243.43140000000002</v>
      </c>
      <c r="H1169" s="2">
        <v>7.8080100000000012</v>
      </c>
      <c r="I1169" s="2">
        <v>191.5977</v>
      </c>
    </row>
    <row r="1170" spans="1:9" x14ac:dyDescent="0.25">
      <c r="B1170">
        <v>11</v>
      </c>
      <c r="C1170" s="6">
        <v>61302</v>
      </c>
      <c r="D1170" s="1">
        <v>7.4951990000000004</v>
      </c>
      <c r="E1170" s="1">
        <v>7.2216036666666668</v>
      </c>
      <c r="F1170" s="2">
        <v>62.101500000000001</v>
      </c>
      <c r="G1170" s="2">
        <v>131.92140000000001</v>
      </c>
      <c r="H1170" s="2">
        <v>54.184800000000003</v>
      </c>
      <c r="I1170" s="2">
        <v>107.04179999999999</v>
      </c>
    </row>
    <row r="1171" spans="1:9" x14ac:dyDescent="0.25">
      <c r="B1171">
        <v>12</v>
      </c>
      <c r="C1171" s="6">
        <v>61332</v>
      </c>
      <c r="D1171" s="1">
        <v>4.8293033870967736</v>
      </c>
      <c r="E1171" s="1">
        <v>5.0241955161290326</v>
      </c>
      <c r="F1171" s="2">
        <v>51.031500000000001</v>
      </c>
      <c r="G1171" s="2">
        <v>143.38380000000001</v>
      </c>
      <c r="H1171" s="2">
        <v>38.604600000000005</v>
      </c>
      <c r="I1171" s="2">
        <v>135.86519999999999</v>
      </c>
    </row>
    <row r="1172" spans="1:9" x14ac:dyDescent="0.25">
      <c r="A1172">
        <v>2068</v>
      </c>
      <c r="B1172">
        <v>1</v>
      </c>
      <c r="C1172" s="6">
        <v>61363</v>
      </c>
      <c r="D1172" s="1">
        <v>4.0894179354838709</v>
      </c>
      <c r="E1172" s="1">
        <v>3.8907314193548386</v>
      </c>
      <c r="F1172" s="2">
        <v>66.765299999999996</v>
      </c>
      <c r="G1172" s="2">
        <v>82.356300000000005</v>
      </c>
      <c r="H1172" s="2">
        <v>60.899700000000003</v>
      </c>
      <c r="I1172" s="2">
        <v>74.304599999999994</v>
      </c>
    </row>
    <row r="1173" spans="1:9" x14ac:dyDescent="0.25">
      <c r="B1173">
        <v>2</v>
      </c>
      <c r="C1173" s="6">
        <v>61394</v>
      </c>
      <c r="D1173" s="1">
        <v>3.3732540344827591</v>
      </c>
      <c r="E1173" s="1">
        <v>3.2612866896551718</v>
      </c>
      <c r="F1173" s="2">
        <v>80.440200000000004</v>
      </c>
      <c r="G1173" s="2">
        <v>75.202200000000005</v>
      </c>
      <c r="H1173" s="2">
        <v>85.275300000000001</v>
      </c>
      <c r="I1173" s="2">
        <v>77.694299999999998</v>
      </c>
    </row>
    <row r="1174" spans="1:9" x14ac:dyDescent="0.25">
      <c r="B1174">
        <v>3</v>
      </c>
      <c r="C1174" s="6">
        <v>61423</v>
      </c>
      <c r="D1174" s="1">
        <v>3.7498436129032258</v>
      </c>
      <c r="E1174" s="1">
        <v>3.9669458387096772</v>
      </c>
      <c r="F1174" s="2">
        <v>53.7042</v>
      </c>
      <c r="G1174" s="2">
        <v>47.2029</v>
      </c>
      <c r="H1174" s="2">
        <v>36.098399999999998</v>
      </c>
      <c r="I1174" s="2">
        <v>50.577300000000001</v>
      </c>
    </row>
    <row r="1175" spans="1:9" x14ac:dyDescent="0.25">
      <c r="B1175">
        <v>4</v>
      </c>
      <c r="C1175" s="6">
        <v>61454</v>
      </c>
      <c r="D1175" s="1">
        <v>8.879982</v>
      </c>
      <c r="E1175" s="1">
        <v>9.2152286666666647</v>
      </c>
      <c r="F1175" s="2">
        <v>31.863900000000001</v>
      </c>
      <c r="G1175" s="2">
        <v>22.7592</v>
      </c>
      <c r="H1175" s="2">
        <v>14.55987</v>
      </c>
      <c r="I1175" s="2">
        <v>23.839980000000001</v>
      </c>
    </row>
    <row r="1176" spans="1:9" x14ac:dyDescent="0.25">
      <c r="B1176">
        <v>5</v>
      </c>
      <c r="C1176" s="6">
        <v>61484</v>
      </c>
      <c r="D1176" s="1">
        <v>14.193403225806453</v>
      </c>
      <c r="E1176" s="1">
        <v>13.57785806451613</v>
      </c>
      <c r="F1176" s="2">
        <v>44.217510000000004</v>
      </c>
      <c r="G1176" s="2">
        <v>31.959299999999999</v>
      </c>
      <c r="H1176" s="2">
        <v>2.9715930000000004</v>
      </c>
      <c r="I1176" s="2">
        <v>0</v>
      </c>
    </row>
    <row r="1177" spans="1:9" x14ac:dyDescent="0.25">
      <c r="B1177">
        <v>6</v>
      </c>
      <c r="C1177" s="6">
        <v>61515</v>
      </c>
      <c r="D1177" s="1">
        <v>16.99052</v>
      </c>
      <c r="E1177" s="1">
        <v>16.419443333333334</v>
      </c>
      <c r="F1177" s="2">
        <v>56.673899999999996</v>
      </c>
      <c r="G1177" s="2">
        <v>72.456299999999999</v>
      </c>
      <c r="H1177" s="2">
        <v>1.363461</v>
      </c>
      <c r="I1177" s="2">
        <v>0.68989199999999995</v>
      </c>
    </row>
    <row r="1178" spans="1:9" x14ac:dyDescent="0.25">
      <c r="B1178">
        <v>7</v>
      </c>
      <c r="C1178" s="6">
        <v>61545</v>
      </c>
      <c r="D1178" s="1">
        <v>19.900200000000005</v>
      </c>
      <c r="E1178" s="1">
        <v>18.514390322580645</v>
      </c>
      <c r="F1178" s="2">
        <v>47.342399999999998</v>
      </c>
      <c r="G1178" s="2">
        <v>88.359300000000005</v>
      </c>
      <c r="H1178" s="2">
        <v>0.14001330000000001</v>
      </c>
      <c r="I1178" s="2">
        <v>0</v>
      </c>
    </row>
    <row r="1179" spans="1:9" x14ac:dyDescent="0.25">
      <c r="B1179">
        <v>8</v>
      </c>
      <c r="C1179" s="6">
        <v>61576</v>
      </c>
      <c r="D1179" s="1">
        <v>18.861538709677419</v>
      </c>
      <c r="E1179" s="1">
        <v>17.81448709677419</v>
      </c>
      <c r="F1179" s="2">
        <v>62.394300000000001</v>
      </c>
      <c r="G1179" s="2">
        <v>85.620599999999996</v>
      </c>
      <c r="H1179" s="2">
        <v>0.856074</v>
      </c>
      <c r="I1179" s="2">
        <v>1.7700180000000001</v>
      </c>
    </row>
    <row r="1180" spans="1:9" x14ac:dyDescent="0.25">
      <c r="B1180">
        <v>9</v>
      </c>
      <c r="C1180" s="6">
        <v>61607</v>
      </c>
      <c r="D1180" s="1">
        <v>16.295739999999999</v>
      </c>
      <c r="E1180" s="1">
        <v>16.348769999999998</v>
      </c>
      <c r="F1180" s="2">
        <v>94.5762</v>
      </c>
      <c r="G1180" s="2">
        <v>7.0008900000000001</v>
      </c>
      <c r="H1180" s="2">
        <v>1.2384719999999998</v>
      </c>
      <c r="I1180" s="2">
        <v>0</v>
      </c>
    </row>
    <row r="1181" spans="1:9" x14ac:dyDescent="0.25">
      <c r="B1181">
        <v>10</v>
      </c>
      <c r="C1181" s="6">
        <v>61637</v>
      </c>
      <c r="D1181" s="1">
        <v>11.111429354838709</v>
      </c>
      <c r="E1181" s="1">
        <v>10.909694838709678</v>
      </c>
      <c r="F1181" s="2">
        <v>47.136600000000001</v>
      </c>
      <c r="G1181" s="2">
        <v>68.598299999999995</v>
      </c>
      <c r="H1181" s="2">
        <v>0.65109300000000003</v>
      </c>
      <c r="I1181" s="2">
        <v>4.3954200000000005</v>
      </c>
    </row>
    <row r="1182" spans="1:9" x14ac:dyDescent="0.25">
      <c r="B1182">
        <v>11</v>
      </c>
      <c r="C1182" s="6">
        <v>61668</v>
      </c>
      <c r="D1182" s="1">
        <v>5.7598403999999999</v>
      </c>
      <c r="E1182" s="1">
        <v>5.2046436333333332</v>
      </c>
      <c r="F1182" s="2">
        <v>46.331400000000002</v>
      </c>
      <c r="G1182" s="2">
        <v>97.073400000000007</v>
      </c>
      <c r="H1182" s="2">
        <v>31.845299999999998</v>
      </c>
      <c r="I1182" s="2">
        <v>86.505899999999997</v>
      </c>
    </row>
    <row r="1183" spans="1:9" x14ac:dyDescent="0.25">
      <c r="B1183">
        <v>12</v>
      </c>
      <c r="C1183" s="6">
        <v>61698</v>
      </c>
      <c r="D1183" s="1">
        <v>3.7549004612903225</v>
      </c>
      <c r="E1183" s="1">
        <v>3.3859101677419359</v>
      </c>
      <c r="F1183" s="2">
        <v>70.857299999999995</v>
      </c>
      <c r="G1183" s="2">
        <v>79.735799999999998</v>
      </c>
      <c r="H1183" s="2">
        <v>67.077600000000004</v>
      </c>
      <c r="I1183" s="2">
        <v>76.755600000000001</v>
      </c>
    </row>
    <row r="1184" spans="1:9" x14ac:dyDescent="0.25">
      <c r="A1184">
        <v>2069</v>
      </c>
      <c r="B1184">
        <v>1</v>
      </c>
      <c r="C1184" s="6">
        <v>61729</v>
      </c>
      <c r="D1184" s="1">
        <v>3.5515156774193546</v>
      </c>
      <c r="E1184" s="1">
        <v>4.1668786129032265</v>
      </c>
      <c r="F1184" s="2">
        <v>62.558700000000002</v>
      </c>
      <c r="G1184" s="2">
        <v>110.9079</v>
      </c>
      <c r="H1184" s="2">
        <v>53.501399999999997</v>
      </c>
      <c r="I1184" s="2">
        <v>109.50839999999999</v>
      </c>
    </row>
    <row r="1185" spans="1:9" x14ac:dyDescent="0.25">
      <c r="B1185">
        <v>2</v>
      </c>
      <c r="C1185" s="6">
        <v>61760</v>
      </c>
      <c r="D1185" s="1">
        <v>2.1716389357142858</v>
      </c>
      <c r="E1185" s="1">
        <v>2.4419721535714283</v>
      </c>
      <c r="F1185" s="2">
        <v>35.696400000000004</v>
      </c>
      <c r="G1185" s="2">
        <v>78.416399999999996</v>
      </c>
      <c r="H1185" s="2">
        <v>22.484549999999999</v>
      </c>
      <c r="I1185" s="2">
        <v>84.794399999999996</v>
      </c>
    </row>
    <row r="1186" spans="1:9" x14ac:dyDescent="0.25">
      <c r="B1186">
        <v>3</v>
      </c>
      <c r="C1186" s="6">
        <v>61788</v>
      </c>
      <c r="D1186" s="1">
        <v>5.3270967741935475</v>
      </c>
      <c r="E1186" s="1">
        <v>5.5902354838709689</v>
      </c>
      <c r="F1186" s="2">
        <v>54.759299999999996</v>
      </c>
      <c r="G1186" s="2">
        <v>75.407700000000006</v>
      </c>
      <c r="H1186" s="2">
        <v>34.756500000000003</v>
      </c>
      <c r="I1186" s="2">
        <v>77.482799999999997</v>
      </c>
    </row>
    <row r="1187" spans="1:9" x14ac:dyDescent="0.25">
      <c r="B1187">
        <v>4</v>
      </c>
      <c r="C1187" s="6">
        <v>61819</v>
      </c>
      <c r="D1187" s="1">
        <v>8.8668586666666673</v>
      </c>
      <c r="E1187" s="1">
        <v>8.9529776666666692</v>
      </c>
      <c r="F1187" s="2">
        <v>62.3307</v>
      </c>
      <c r="G1187" s="2">
        <v>59.238</v>
      </c>
      <c r="H1187" s="2">
        <v>12.668699999999999</v>
      </c>
      <c r="I1187" s="2">
        <v>20.601569999999999</v>
      </c>
    </row>
    <row r="1188" spans="1:9" x14ac:dyDescent="0.25">
      <c r="B1188">
        <v>5</v>
      </c>
      <c r="C1188" s="6">
        <v>61849</v>
      </c>
      <c r="D1188" s="1">
        <v>12.005644516129033</v>
      </c>
      <c r="E1188" s="1">
        <v>11.011361290322576</v>
      </c>
      <c r="F1188" s="2">
        <v>97.527300000000011</v>
      </c>
      <c r="G1188" s="2">
        <v>83.495100000000008</v>
      </c>
      <c r="H1188" s="2">
        <v>28.571819999999999</v>
      </c>
      <c r="I1188" s="2">
        <v>2.7862260000000001</v>
      </c>
    </row>
    <row r="1189" spans="1:9" x14ac:dyDescent="0.25">
      <c r="B1189">
        <v>6</v>
      </c>
      <c r="C1189" s="6">
        <v>61880</v>
      </c>
      <c r="D1189" s="1">
        <v>15.217680000000001</v>
      </c>
      <c r="E1189" s="1">
        <v>14.551870000000001</v>
      </c>
      <c r="F1189" s="2">
        <v>71.304599999999994</v>
      </c>
      <c r="G1189" s="2">
        <v>27.431729999999998</v>
      </c>
      <c r="H1189" s="2">
        <v>0.73142400000000007</v>
      </c>
      <c r="I1189" s="2">
        <v>0</v>
      </c>
    </row>
    <row r="1190" spans="1:9" x14ac:dyDescent="0.25">
      <c r="B1190">
        <v>7</v>
      </c>
      <c r="C1190" s="6">
        <v>61910</v>
      </c>
      <c r="D1190" s="1">
        <v>17.341103225806453</v>
      </c>
      <c r="E1190" s="1">
        <v>16.407693548387094</v>
      </c>
      <c r="F1190" s="2">
        <v>120.744</v>
      </c>
      <c r="G1190" s="2">
        <v>100.49249999999999</v>
      </c>
      <c r="H1190" s="2">
        <v>1.2680130000000001</v>
      </c>
      <c r="I1190" s="2">
        <v>0</v>
      </c>
    </row>
    <row r="1191" spans="1:9" x14ac:dyDescent="0.25">
      <c r="B1191">
        <v>8</v>
      </c>
      <c r="C1191" s="6">
        <v>61941</v>
      </c>
      <c r="D1191" s="1">
        <v>19.354729032258067</v>
      </c>
      <c r="E1191" s="1">
        <v>18.730464516129029</v>
      </c>
      <c r="F1191" s="2">
        <v>52.130699999999997</v>
      </c>
      <c r="G1191" s="2">
        <v>48.595500000000001</v>
      </c>
      <c r="H1191" s="2">
        <v>0.95878200000000002</v>
      </c>
      <c r="I1191" s="2">
        <v>0</v>
      </c>
    </row>
    <row r="1192" spans="1:9" x14ac:dyDescent="0.25">
      <c r="B1192">
        <v>9</v>
      </c>
      <c r="C1192" s="6">
        <v>61972</v>
      </c>
      <c r="D1192" s="1">
        <v>14.583622</v>
      </c>
      <c r="E1192" s="1">
        <v>13.68538866666667</v>
      </c>
      <c r="F1192" s="2">
        <v>87.0471</v>
      </c>
      <c r="G1192" s="2">
        <v>133.25729999999999</v>
      </c>
      <c r="H1192" s="2">
        <v>0.81162299999999998</v>
      </c>
      <c r="I1192" s="2">
        <v>52.103999999999999</v>
      </c>
    </row>
    <row r="1193" spans="1:9" x14ac:dyDescent="0.25">
      <c r="B1193">
        <v>10</v>
      </c>
      <c r="C1193" s="6">
        <v>62002</v>
      </c>
      <c r="D1193" s="1">
        <v>11.840482258064513</v>
      </c>
      <c r="E1193" s="1">
        <v>11.850729999999999</v>
      </c>
      <c r="F1193" s="2">
        <v>154.9503</v>
      </c>
      <c r="G1193" s="2">
        <v>208.25490000000002</v>
      </c>
      <c r="H1193" s="2">
        <v>99.791399999999996</v>
      </c>
      <c r="I1193" s="2">
        <v>176.1189</v>
      </c>
    </row>
    <row r="1194" spans="1:9" x14ac:dyDescent="0.25">
      <c r="B1194">
        <v>11</v>
      </c>
      <c r="C1194" s="6">
        <v>62033</v>
      </c>
      <c r="D1194" s="1">
        <v>5.9174719333333341</v>
      </c>
      <c r="E1194" s="1">
        <v>5.6491937000000005</v>
      </c>
      <c r="F1194" s="2">
        <v>83.819400000000002</v>
      </c>
      <c r="G1194" s="2">
        <v>128.8047</v>
      </c>
      <c r="H1194" s="2">
        <v>101.05289999999999</v>
      </c>
      <c r="I1194" s="2">
        <v>115.905</v>
      </c>
    </row>
    <row r="1195" spans="1:9" x14ac:dyDescent="0.25">
      <c r="B1195">
        <v>12</v>
      </c>
      <c r="C1195" s="6">
        <v>62063</v>
      </c>
      <c r="D1195" s="1">
        <v>0.68683212903225788</v>
      </c>
      <c r="E1195" s="1">
        <v>-0.34137251612903263</v>
      </c>
      <c r="F1195" s="2">
        <v>118.8447</v>
      </c>
      <c r="G1195" s="2">
        <v>86.538299999999992</v>
      </c>
      <c r="H1195" s="2">
        <v>137.2362</v>
      </c>
      <c r="I1195" s="2">
        <v>77.7483</v>
      </c>
    </row>
    <row r="1196" spans="1:9" x14ac:dyDescent="0.25">
      <c r="A1196">
        <v>2070</v>
      </c>
      <c r="B1196">
        <v>1</v>
      </c>
      <c r="C1196" s="6">
        <v>62094</v>
      </c>
      <c r="D1196" s="1">
        <v>2.555388248387096</v>
      </c>
      <c r="E1196" s="1">
        <v>2.0769362000000005</v>
      </c>
      <c r="F1196" s="2">
        <v>94.4529</v>
      </c>
      <c r="G1196" s="2">
        <v>173.0538</v>
      </c>
      <c r="H1196" s="2">
        <v>117.57000000000001</v>
      </c>
      <c r="I1196" s="2">
        <v>169.065</v>
      </c>
    </row>
    <row r="1197" spans="1:9" x14ac:dyDescent="0.25">
      <c r="B1197">
        <v>2</v>
      </c>
      <c r="C1197" s="6">
        <v>62125</v>
      </c>
      <c r="D1197" s="1">
        <v>4.9937820178571419</v>
      </c>
      <c r="E1197" s="1">
        <v>5.4678132857142865</v>
      </c>
      <c r="F1197" s="2">
        <v>27.922650000000001</v>
      </c>
      <c r="G1197" s="2">
        <v>43.593600000000002</v>
      </c>
      <c r="H1197" s="2">
        <v>15.79851</v>
      </c>
      <c r="I1197" s="2">
        <v>51.252600000000001</v>
      </c>
    </row>
    <row r="1198" spans="1:9" x14ac:dyDescent="0.25">
      <c r="B1198">
        <v>3</v>
      </c>
      <c r="C1198" s="6">
        <v>62153</v>
      </c>
      <c r="D1198" s="1">
        <v>4.0081472580645165</v>
      </c>
      <c r="E1198" s="1">
        <v>4.1244864838709683</v>
      </c>
      <c r="F1198" s="2">
        <v>45.093000000000004</v>
      </c>
      <c r="G1198" s="2">
        <v>29.802420000000001</v>
      </c>
      <c r="H1198" s="2">
        <v>35.320499999999996</v>
      </c>
      <c r="I1198" s="2">
        <v>30.546300000000002</v>
      </c>
    </row>
    <row r="1199" spans="1:9" x14ac:dyDescent="0.25">
      <c r="B1199">
        <v>4</v>
      </c>
      <c r="C1199" s="6">
        <v>62184</v>
      </c>
      <c r="D1199" s="1">
        <v>10.655846</v>
      </c>
      <c r="E1199" s="1">
        <v>11.216573000000002</v>
      </c>
      <c r="F1199" s="2">
        <v>37.191899999999997</v>
      </c>
      <c r="G1199" s="2">
        <v>24.168060000000001</v>
      </c>
      <c r="H1199" s="2">
        <v>2.225949</v>
      </c>
      <c r="I1199" s="2">
        <v>22.673939999999998</v>
      </c>
    </row>
    <row r="1200" spans="1:9" x14ac:dyDescent="0.25">
      <c r="B1200">
        <v>5</v>
      </c>
      <c r="C1200" s="6">
        <v>62214</v>
      </c>
      <c r="D1200" s="1">
        <v>13.819369354838711</v>
      </c>
      <c r="E1200" s="1">
        <v>13.894704516129028</v>
      </c>
      <c r="F1200" s="2">
        <v>8.11524</v>
      </c>
      <c r="G1200" s="2">
        <v>21.72597</v>
      </c>
      <c r="H1200" s="2">
        <v>1.136361</v>
      </c>
      <c r="I1200" s="2">
        <v>0</v>
      </c>
    </row>
    <row r="1201" spans="1:9" x14ac:dyDescent="0.25">
      <c r="B1201">
        <v>6</v>
      </c>
      <c r="C1201" s="6">
        <v>62245</v>
      </c>
      <c r="D1201" s="1">
        <v>19.015120000000003</v>
      </c>
      <c r="E1201" s="1">
        <v>17.662013333333334</v>
      </c>
      <c r="F1201" s="2">
        <v>38.496600000000001</v>
      </c>
      <c r="G1201" s="2">
        <v>99.105000000000004</v>
      </c>
      <c r="H1201" s="2">
        <v>2.1028859999999998</v>
      </c>
      <c r="I1201" s="2">
        <v>3.77664</v>
      </c>
    </row>
    <row r="1202" spans="1:9" x14ac:dyDescent="0.25">
      <c r="B1202">
        <v>7</v>
      </c>
      <c r="C1202" s="6">
        <v>62275</v>
      </c>
      <c r="D1202" s="1">
        <v>18.100729032258066</v>
      </c>
      <c r="E1202" s="1">
        <v>17.292648387096772</v>
      </c>
      <c r="F1202" s="2">
        <v>87.398099999999999</v>
      </c>
      <c r="G1202" s="2">
        <v>57.739800000000002</v>
      </c>
      <c r="H1202" s="2">
        <v>0.14772389999999999</v>
      </c>
      <c r="I1202" s="2">
        <v>0</v>
      </c>
    </row>
    <row r="1203" spans="1:9" x14ac:dyDescent="0.25">
      <c r="B1203">
        <v>8</v>
      </c>
      <c r="C1203" s="6">
        <v>62306</v>
      </c>
      <c r="D1203" s="1">
        <v>20.925677419354844</v>
      </c>
      <c r="E1203" s="1">
        <v>19.415367741935484</v>
      </c>
      <c r="F1203" s="2">
        <v>26.94237</v>
      </c>
      <c r="G1203" s="2">
        <v>34.518000000000001</v>
      </c>
      <c r="H1203" s="2">
        <v>1.0890660000000001</v>
      </c>
      <c r="I1203" s="2">
        <v>0</v>
      </c>
    </row>
    <row r="1204" spans="1:9" x14ac:dyDescent="0.25">
      <c r="B1204">
        <v>9</v>
      </c>
      <c r="C1204" s="6">
        <v>62337</v>
      </c>
      <c r="D1204" s="1">
        <v>15.227513333333333</v>
      </c>
      <c r="E1204" s="1">
        <v>14.360165333333331</v>
      </c>
      <c r="F1204" s="2">
        <v>83.66879999999999</v>
      </c>
      <c r="G1204" s="2">
        <v>132.2313</v>
      </c>
      <c r="H1204" s="2">
        <v>0.371838</v>
      </c>
      <c r="I1204" s="2">
        <v>8.4129000000000005</v>
      </c>
    </row>
    <row r="1205" spans="1:9" x14ac:dyDescent="0.25">
      <c r="B1205">
        <v>10</v>
      </c>
      <c r="C1205" s="6">
        <v>62367</v>
      </c>
      <c r="D1205" s="1">
        <v>11.765404516129033</v>
      </c>
      <c r="E1205" s="1">
        <v>11.51854064516129</v>
      </c>
      <c r="F1205" s="2">
        <v>85.612799999999993</v>
      </c>
      <c r="G1205" s="2">
        <v>79.631100000000004</v>
      </c>
      <c r="H1205" s="2">
        <v>16.770420000000001</v>
      </c>
      <c r="I1205" s="2">
        <v>45.8688</v>
      </c>
    </row>
    <row r="1206" spans="1:9" x14ac:dyDescent="0.25">
      <c r="B1206">
        <v>11</v>
      </c>
      <c r="C1206" s="6">
        <v>62398</v>
      </c>
      <c r="D1206" s="1">
        <v>8.0447206666666666</v>
      </c>
      <c r="E1206" s="1">
        <v>7.6225513333333348</v>
      </c>
      <c r="F1206" s="2">
        <v>145.3134</v>
      </c>
      <c r="G1206" s="2">
        <v>275.5548</v>
      </c>
      <c r="H1206" s="2">
        <v>126.5265</v>
      </c>
      <c r="I1206" s="2">
        <v>257.3544</v>
      </c>
    </row>
    <row r="1207" spans="1:9" x14ac:dyDescent="0.25">
      <c r="B1207">
        <v>12</v>
      </c>
      <c r="C1207" s="6">
        <v>62428</v>
      </c>
      <c r="D1207" s="1">
        <v>3.7378500322580646</v>
      </c>
      <c r="E1207" s="1">
        <v>3.8042768225806451</v>
      </c>
      <c r="F1207" s="2">
        <v>117.0582</v>
      </c>
      <c r="G1207" s="2">
        <v>170.90130000000002</v>
      </c>
      <c r="H1207" s="2">
        <v>113.6673</v>
      </c>
      <c r="I1207" s="2">
        <v>162.2313</v>
      </c>
    </row>
    <row r="1208" spans="1:9" x14ac:dyDescent="0.25">
      <c r="A1208">
        <v>2071</v>
      </c>
      <c r="B1208">
        <v>1</v>
      </c>
      <c r="C1208" s="6">
        <v>62459</v>
      </c>
      <c r="D1208" s="1">
        <v>-0.90508829032258065</v>
      </c>
      <c r="E1208" s="1">
        <v>-6.2499322580645181E-2</v>
      </c>
      <c r="F1208" s="2">
        <v>35.289299999999997</v>
      </c>
      <c r="G1208" s="2">
        <v>31.491900000000001</v>
      </c>
      <c r="H1208" s="2">
        <v>29.31786</v>
      </c>
      <c r="I1208" s="2">
        <v>30.249899999999997</v>
      </c>
    </row>
    <row r="1209" spans="1:9" x14ac:dyDescent="0.25">
      <c r="B1209">
        <v>2</v>
      </c>
      <c r="C1209" s="6">
        <v>62490</v>
      </c>
      <c r="D1209" s="1">
        <v>-2.1175154642857144</v>
      </c>
      <c r="E1209" s="1">
        <v>-9.5332142857141953E-3</v>
      </c>
      <c r="F1209" s="2">
        <v>113.4237</v>
      </c>
      <c r="G1209" s="2">
        <v>53.070299999999996</v>
      </c>
      <c r="H1209" s="2">
        <v>107.97810000000001</v>
      </c>
      <c r="I1209" s="2">
        <v>61.516799999999996</v>
      </c>
    </row>
    <row r="1210" spans="1:9" x14ac:dyDescent="0.25">
      <c r="B1210">
        <v>3</v>
      </c>
      <c r="C1210" s="6">
        <v>62518</v>
      </c>
      <c r="D1210" s="1">
        <v>4.9794574516129044</v>
      </c>
      <c r="E1210" s="1">
        <v>5.3456990322580635</v>
      </c>
      <c r="F1210" s="2">
        <v>12.602549999999999</v>
      </c>
      <c r="G1210" s="2">
        <v>34.0608</v>
      </c>
      <c r="H1210" s="2">
        <v>0.99583799999999989</v>
      </c>
      <c r="I1210" s="2">
        <v>50.5518</v>
      </c>
    </row>
    <row r="1211" spans="1:9" x14ac:dyDescent="0.25">
      <c r="B1211">
        <v>4</v>
      </c>
      <c r="C1211" s="6">
        <v>62549</v>
      </c>
      <c r="D1211" s="1">
        <v>9.996478999999999</v>
      </c>
      <c r="E1211" s="1">
        <v>9.8764663333333313</v>
      </c>
      <c r="F1211" s="2">
        <v>38.149499999999996</v>
      </c>
      <c r="G1211" s="2">
        <v>49.781400000000005</v>
      </c>
      <c r="H1211" s="2">
        <v>2.2411110000000001</v>
      </c>
      <c r="I1211" s="2">
        <v>29.862450000000003</v>
      </c>
    </row>
    <row r="1212" spans="1:9" x14ac:dyDescent="0.25">
      <c r="B1212">
        <v>5</v>
      </c>
      <c r="C1212" s="6">
        <v>62579</v>
      </c>
      <c r="D1212" s="1">
        <v>11.326111612903226</v>
      </c>
      <c r="E1212" s="1">
        <v>11.06681</v>
      </c>
      <c r="F1212" s="2">
        <v>104.3544</v>
      </c>
      <c r="G1212" s="2">
        <v>54.2181</v>
      </c>
      <c r="H1212" s="2">
        <v>26.848739999999999</v>
      </c>
      <c r="I1212" s="2">
        <v>0</v>
      </c>
    </row>
    <row r="1213" spans="1:9" x14ac:dyDescent="0.25">
      <c r="B1213">
        <v>6</v>
      </c>
      <c r="C1213" s="6">
        <v>62610</v>
      </c>
      <c r="D1213" s="1">
        <v>15.923206666666665</v>
      </c>
      <c r="E1213" s="1">
        <v>15.579240000000004</v>
      </c>
      <c r="F1213" s="2">
        <v>63.185999999999993</v>
      </c>
      <c r="G1213" s="2">
        <v>35.2179</v>
      </c>
      <c r="H1213" s="2">
        <v>6.3333300000000001</v>
      </c>
      <c r="I1213" s="2">
        <v>0</v>
      </c>
    </row>
    <row r="1214" spans="1:9" x14ac:dyDescent="0.25">
      <c r="B1214">
        <v>7</v>
      </c>
      <c r="C1214" s="6">
        <v>62640</v>
      </c>
      <c r="D1214" s="1">
        <v>17.751732258064514</v>
      </c>
      <c r="E1214" s="1">
        <v>16.757835483870963</v>
      </c>
      <c r="F1214" s="2">
        <v>93.475200000000001</v>
      </c>
      <c r="G1214" s="2">
        <v>87.314099999999996</v>
      </c>
      <c r="H1214" s="2">
        <v>0</v>
      </c>
      <c r="I1214" s="2">
        <v>0</v>
      </c>
    </row>
    <row r="1215" spans="1:9" x14ac:dyDescent="0.25">
      <c r="B1215">
        <v>8</v>
      </c>
      <c r="C1215" s="6">
        <v>62671</v>
      </c>
      <c r="D1215" s="1">
        <v>17.450506451612899</v>
      </c>
      <c r="E1215" s="1">
        <v>16.667109677419354</v>
      </c>
      <c r="F1215" s="2">
        <v>86.8476</v>
      </c>
      <c r="G1215" s="2">
        <v>103.6311</v>
      </c>
      <c r="H1215" s="2">
        <v>1.1625779999999999</v>
      </c>
      <c r="I1215" s="2">
        <v>0</v>
      </c>
    </row>
    <row r="1216" spans="1:9" x14ac:dyDescent="0.25">
      <c r="B1216">
        <v>9</v>
      </c>
      <c r="C1216" s="6">
        <v>62702</v>
      </c>
      <c r="D1216" s="1">
        <v>15.795879999999999</v>
      </c>
      <c r="E1216" s="1">
        <v>15.339593333333331</v>
      </c>
      <c r="F1216" s="2">
        <v>258.88320000000004</v>
      </c>
      <c r="G1216" s="2">
        <v>161.25869999999998</v>
      </c>
      <c r="H1216" s="2">
        <v>83.28</v>
      </c>
      <c r="I1216" s="2">
        <v>77.935200000000009</v>
      </c>
    </row>
    <row r="1217" spans="1:9" x14ac:dyDescent="0.25">
      <c r="B1217">
        <v>10</v>
      </c>
      <c r="C1217" s="6">
        <v>62732</v>
      </c>
      <c r="D1217" s="1">
        <v>12.757321290322578</v>
      </c>
      <c r="E1217" s="1">
        <v>12.731887419354839</v>
      </c>
      <c r="F1217" s="2">
        <v>32.721899999999998</v>
      </c>
      <c r="G1217" s="2">
        <v>92.889600000000002</v>
      </c>
      <c r="H1217" s="2">
        <v>0</v>
      </c>
      <c r="I1217" s="2">
        <v>62.744699999999995</v>
      </c>
    </row>
    <row r="1218" spans="1:9" x14ac:dyDescent="0.25">
      <c r="B1218">
        <v>11</v>
      </c>
      <c r="C1218" s="6">
        <v>62763</v>
      </c>
      <c r="D1218" s="1">
        <v>8.4676263333333335</v>
      </c>
      <c r="E1218" s="1">
        <v>8.1796443333333322</v>
      </c>
      <c r="F1218" s="2">
        <v>101.78789999999999</v>
      </c>
      <c r="G1218" s="2">
        <v>139.7568</v>
      </c>
      <c r="H1218" s="2">
        <v>69.9636</v>
      </c>
      <c r="I1218" s="2">
        <v>111.0723</v>
      </c>
    </row>
    <row r="1219" spans="1:9" x14ac:dyDescent="0.25">
      <c r="B1219">
        <v>12</v>
      </c>
      <c r="C1219" s="6">
        <v>62793</v>
      </c>
      <c r="D1219" s="1">
        <v>3.0141280967741939</v>
      </c>
      <c r="E1219" s="1">
        <v>2.7267892903225803</v>
      </c>
      <c r="F1219" s="2">
        <v>51.386699999999998</v>
      </c>
      <c r="G1219" s="2">
        <v>44.066699999999997</v>
      </c>
      <c r="H1219" s="2">
        <v>43.863300000000002</v>
      </c>
      <c r="I1219" s="2">
        <v>37.308300000000003</v>
      </c>
    </row>
    <row r="1220" spans="1:9" x14ac:dyDescent="0.25">
      <c r="A1220">
        <v>2072</v>
      </c>
      <c r="B1220">
        <v>1</v>
      </c>
      <c r="C1220" s="6">
        <v>62824</v>
      </c>
      <c r="D1220" s="1">
        <v>3.8843014838709671</v>
      </c>
      <c r="E1220" s="1">
        <v>4.2657978354838715</v>
      </c>
      <c r="F1220" s="2">
        <v>40.721700000000006</v>
      </c>
      <c r="G1220" s="2">
        <v>86.377199999999988</v>
      </c>
      <c r="H1220" s="2">
        <v>35.514299999999999</v>
      </c>
      <c r="I1220" s="2">
        <v>85.8048</v>
      </c>
    </row>
    <row r="1221" spans="1:9" x14ac:dyDescent="0.25">
      <c r="B1221">
        <v>2</v>
      </c>
      <c r="C1221" s="6">
        <v>62855</v>
      </c>
      <c r="D1221" s="1">
        <v>4.327176303448276</v>
      </c>
      <c r="E1221" s="1">
        <v>4.7574151034482766</v>
      </c>
      <c r="F1221" s="2">
        <v>109.5288</v>
      </c>
      <c r="G1221" s="2">
        <v>72.646799999999999</v>
      </c>
      <c r="H1221" s="2">
        <v>103.09950000000001</v>
      </c>
      <c r="I1221" s="2">
        <v>73.6143</v>
      </c>
    </row>
    <row r="1222" spans="1:9" x14ac:dyDescent="0.25">
      <c r="B1222">
        <v>3</v>
      </c>
      <c r="C1222" s="6">
        <v>62884</v>
      </c>
      <c r="D1222" s="1">
        <v>5.149611887096774</v>
      </c>
      <c r="E1222" s="1">
        <v>5.4249154838709659</v>
      </c>
      <c r="F1222" s="2">
        <v>82.982700000000008</v>
      </c>
      <c r="G1222" s="2">
        <v>82.416899999999998</v>
      </c>
      <c r="H1222" s="2">
        <v>79.771500000000003</v>
      </c>
      <c r="I1222" s="2">
        <v>85.149299999999997</v>
      </c>
    </row>
    <row r="1223" spans="1:9" x14ac:dyDescent="0.25">
      <c r="B1223">
        <v>4</v>
      </c>
      <c r="C1223" s="6">
        <v>62915</v>
      </c>
      <c r="D1223" s="1">
        <v>10.056444333333335</v>
      </c>
      <c r="E1223" s="1">
        <v>10.241259666666668</v>
      </c>
      <c r="F1223" s="2">
        <v>76.293900000000008</v>
      </c>
      <c r="G1223" s="2">
        <v>60.020700000000005</v>
      </c>
      <c r="H1223" s="2">
        <v>41.659799999999997</v>
      </c>
      <c r="I1223" s="2">
        <v>54.462600000000002</v>
      </c>
    </row>
    <row r="1224" spans="1:9" x14ac:dyDescent="0.25">
      <c r="B1224">
        <v>5</v>
      </c>
      <c r="C1224" s="6">
        <v>62945</v>
      </c>
      <c r="D1224" s="1">
        <v>12.897216129032257</v>
      </c>
      <c r="E1224" s="1">
        <v>12.207607096774193</v>
      </c>
      <c r="F1224" s="2">
        <v>30.175200000000004</v>
      </c>
      <c r="G1224" s="2">
        <v>43.500900000000001</v>
      </c>
      <c r="H1224" s="2">
        <v>1.2941910000000001</v>
      </c>
      <c r="I1224" s="2">
        <v>0</v>
      </c>
    </row>
    <row r="1225" spans="1:9" x14ac:dyDescent="0.25">
      <c r="B1225">
        <v>6</v>
      </c>
      <c r="C1225" s="6">
        <v>62976</v>
      </c>
      <c r="D1225" s="1">
        <v>16.411433333333331</v>
      </c>
      <c r="E1225" s="1">
        <v>15.882990000000003</v>
      </c>
      <c r="F1225" s="2">
        <v>61.896599999999992</v>
      </c>
      <c r="G1225" s="2">
        <v>62.621099999999998</v>
      </c>
      <c r="H1225" s="2">
        <v>5.6277600000000003</v>
      </c>
      <c r="I1225" s="2">
        <v>0</v>
      </c>
    </row>
    <row r="1226" spans="1:9" x14ac:dyDescent="0.25">
      <c r="B1226">
        <v>7</v>
      </c>
      <c r="C1226" s="6">
        <v>63006</v>
      </c>
      <c r="D1226" s="1">
        <v>22.255509677419358</v>
      </c>
      <c r="E1226" s="1">
        <v>22.327932258064514</v>
      </c>
      <c r="F1226" s="2">
        <v>51.634499999999996</v>
      </c>
      <c r="G1226" s="2">
        <v>51.751199999999997</v>
      </c>
      <c r="H1226" s="2">
        <v>1.635132</v>
      </c>
      <c r="I1226" s="2">
        <v>0</v>
      </c>
    </row>
    <row r="1227" spans="1:9" x14ac:dyDescent="0.25">
      <c r="B1227">
        <v>8</v>
      </c>
      <c r="C1227" s="6">
        <v>63037</v>
      </c>
      <c r="D1227" s="1">
        <v>21.091319354838706</v>
      </c>
      <c r="E1227" s="1">
        <v>21.069496774193546</v>
      </c>
      <c r="F1227" s="2">
        <v>60.857999999999997</v>
      </c>
      <c r="G1227" s="2">
        <v>21.364799999999999</v>
      </c>
      <c r="H1227" s="2">
        <v>1.399602</v>
      </c>
      <c r="I1227" s="2">
        <v>0</v>
      </c>
    </row>
    <row r="1228" spans="1:9" x14ac:dyDescent="0.25">
      <c r="B1228">
        <v>9</v>
      </c>
      <c r="C1228" s="6">
        <v>63068</v>
      </c>
      <c r="D1228" s="1">
        <v>18.514506666666666</v>
      </c>
      <c r="E1228" s="1">
        <v>18.01455</v>
      </c>
      <c r="F1228" s="2">
        <v>88.246499999999997</v>
      </c>
      <c r="G1228" s="2">
        <v>99.575699999999998</v>
      </c>
      <c r="H1228" s="2">
        <v>0.20321310000000001</v>
      </c>
      <c r="I1228" s="2">
        <v>2.2971569999999999</v>
      </c>
    </row>
    <row r="1229" spans="1:9" x14ac:dyDescent="0.25">
      <c r="B1229">
        <v>10</v>
      </c>
      <c r="C1229" s="6">
        <v>63098</v>
      </c>
      <c r="D1229" s="1">
        <v>12.78309935483871</v>
      </c>
      <c r="E1229" s="1">
        <v>12.33905451612903</v>
      </c>
      <c r="F1229" s="2">
        <v>33.011099999999999</v>
      </c>
      <c r="G1229" s="2">
        <v>47.663699999999999</v>
      </c>
      <c r="H1229" s="2">
        <v>0.58495199999999992</v>
      </c>
      <c r="I1229" s="2">
        <v>1.1299079999999999</v>
      </c>
    </row>
    <row r="1230" spans="1:9" x14ac:dyDescent="0.25">
      <c r="B1230">
        <v>11</v>
      </c>
      <c r="C1230" s="6">
        <v>63129</v>
      </c>
      <c r="D1230" s="1">
        <v>9.2500843333333354</v>
      </c>
      <c r="E1230" s="1">
        <v>9.5238703333333312</v>
      </c>
      <c r="F1230" s="2">
        <v>44.322299999999998</v>
      </c>
      <c r="G1230" s="2">
        <v>147.76590000000002</v>
      </c>
      <c r="H1230" s="2">
        <v>0.40726200000000001</v>
      </c>
      <c r="I1230" s="2">
        <v>121.06830000000001</v>
      </c>
    </row>
    <row r="1231" spans="1:9" x14ac:dyDescent="0.25">
      <c r="B1231">
        <v>12</v>
      </c>
      <c r="C1231" s="6">
        <v>63159</v>
      </c>
      <c r="D1231" s="1">
        <v>5.6258013548387096</v>
      </c>
      <c r="E1231" s="1">
        <v>5.2291559935483862</v>
      </c>
      <c r="F1231" s="2">
        <v>37.3827</v>
      </c>
      <c r="G1231" s="2">
        <v>83.5167</v>
      </c>
      <c r="H1231" s="2">
        <v>0.71002500000000002</v>
      </c>
      <c r="I1231" s="2">
        <v>76.84920000000001</v>
      </c>
    </row>
    <row r="1232" spans="1:9" x14ac:dyDescent="0.25">
      <c r="A1232">
        <v>2073</v>
      </c>
      <c r="B1232">
        <v>1</v>
      </c>
      <c r="C1232" s="6">
        <v>63190</v>
      </c>
      <c r="D1232" s="1">
        <v>6.3327792580645168</v>
      </c>
      <c r="E1232" s="1">
        <v>6.1479951612903205</v>
      </c>
      <c r="F1232" s="2">
        <v>101.1819</v>
      </c>
      <c r="G1232" s="2">
        <v>117.10169999999999</v>
      </c>
      <c r="H1232" s="2">
        <v>88.373099999999994</v>
      </c>
      <c r="I1232" s="2">
        <v>112.6932</v>
      </c>
    </row>
    <row r="1233" spans="1:9" x14ac:dyDescent="0.25">
      <c r="B1233">
        <v>2</v>
      </c>
      <c r="C1233" s="6">
        <v>63221</v>
      </c>
      <c r="D1233" s="1">
        <v>4.3045724642857142</v>
      </c>
      <c r="E1233" s="1">
        <v>4.6261641785714289</v>
      </c>
      <c r="F1233" s="2">
        <v>107.7513</v>
      </c>
      <c r="G1233" s="2">
        <v>106.8591</v>
      </c>
      <c r="H1233" s="2">
        <v>118.85340000000001</v>
      </c>
      <c r="I1233" s="2">
        <v>105.63300000000001</v>
      </c>
    </row>
    <row r="1234" spans="1:9" x14ac:dyDescent="0.25">
      <c r="B1234">
        <v>3</v>
      </c>
      <c r="C1234" s="6">
        <v>63249</v>
      </c>
      <c r="D1234" s="1">
        <v>8.1766806451612908</v>
      </c>
      <c r="E1234" s="1">
        <v>7.9205506451612928</v>
      </c>
      <c r="F1234" s="2">
        <v>43.604700000000001</v>
      </c>
      <c r="G1234" s="2">
        <v>92.328599999999994</v>
      </c>
      <c r="H1234" s="2">
        <v>21.067799999999998</v>
      </c>
      <c r="I1234" s="2">
        <v>92.886899999999997</v>
      </c>
    </row>
    <row r="1235" spans="1:9" x14ac:dyDescent="0.25">
      <c r="B1235">
        <v>4</v>
      </c>
      <c r="C1235" s="6">
        <v>63280</v>
      </c>
      <c r="D1235" s="1">
        <v>10.691574999999998</v>
      </c>
      <c r="E1235" s="1">
        <v>10.723497333333334</v>
      </c>
      <c r="F1235" s="2">
        <v>51.994199999999999</v>
      </c>
      <c r="G1235" s="2">
        <v>79.016099999999994</v>
      </c>
      <c r="H1235" s="2">
        <v>20.308409999999999</v>
      </c>
      <c r="I1235" s="2">
        <v>72.321600000000004</v>
      </c>
    </row>
    <row r="1236" spans="1:9" x14ac:dyDescent="0.25">
      <c r="B1236">
        <v>5</v>
      </c>
      <c r="C1236" s="6">
        <v>63310</v>
      </c>
      <c r="D1236" s="1">
        <v>12.222966129032258</v>
      </c>
      <c r="E1236" s="1">
        <v>11.359707419354841</v>
      </c>
      <c r="F1236" s="2">
        <v>48.1083</v>
      </c>
      <c r="G1236" s="2">
        <v>55.973399999999998</v>
      </c>
      <c r="H1236" s="2">
        <v>3.1070399999999996</v>
      </c>
      <c r="I1236" s="2">
        <v>3.8986499999999995</v>
      </c>
    </row>
    <row r="1237" spans="1:9" x14ac:dyDescent="0.25">
      <c r="B1237">
        <v>6</v>
      </c>
      <c r="C1237" s="6">
        <v>63341</v>
      </c>
      <c r="D1237" s="1">
        <v>19.641013333333333</v>
      </c>
      <c r="E1237" s="1">
        <v>20.114716666666666</v>
      </c>
      <c r="F1237" s="2">
        <v>81.059100000000001</v>
      </c>
      <c r="G1237" s="2">
        <v>137.77679999999998</v>
      </c>
      <c r="H1237" s="2">
        <v>8.6706899999999987</v>
      </c>
      <c r="I1237" s="2">
        <v>4.0695899999999998</v>
      </c>
    </row>
    <row r="1238" spans="1:9" x14ac:dyDescent="0.25">
      <c r="B1238">
        <v>7</v>
      </c>
      <c r="C1238" s="6">
        <v>63371</v>
      </c>
      <c r="D1238" s="1">
        <v>20.406622580645159</v>
      </c>
      <c r="E1238" s="1">
        <v>19.261206451612907</v>
      </c>
      <c r="F1238" s="2">
        <v>44.700899999999997</v>
      </c>
      <c r="G1238" s="2">
        <v>38.667299999999997</v>
      </c>
      <c r="H1238" s="2">
        <v>0.86211899999999997</v>
      </c>
      <c r="I1238" s="2">
        <v>0</v>
      </c>
    </row>
    <row r="1239" spans="1:9" x14ac:dyDescent="0.25">
      <c r="B1239">
        <v>8</v>
      </c>
      <c r="C1239" s="6">
        <v>63402</v>
      </c>
      <c r="D1239" s="1">
        <v>21.795893548387099</v>
      </c>
      <c r="E1239" s="1">
        <v>21.139074193548382</v>
      </c>
      <c r="F1239" s="2">
        <v>60.121199999999995</v>
      </c>
      <c r="G1239" s="2">
        <v>90.541200000000003</v>
      </c>
      <c r="H1239" s="2">
        <v>0.2348577</v>
      </c>
      <c r="I1239" s="2">
        <v>0</v>
      </c>
    </row>
    <row r="1240" spans="1:9" x14ac:dyDescent="0.25">
      <c r="B1240">
        <v>9</v>
      </c>
      <c r="C1240" s="6">
        <v>63433</v>
      </c>
      <c r="D1240" s="1">
        <v>18.335196666666668</v>
      </c>
      <c r="E1240" s="1">
        <v>17.63696333333333</v>
      </c>
      <c r="F1240" s="2">
        <v>21.294180000000001</v>
      </c>
      <c r="G1240" s="2">
        <v>21.367140000000003</v>
      </c>
      <c r="H1240" s="2">
        <v>0.2463108</v>
      </c>
      <c r="I1240" s="2">
        <v>0</v>
      </c>
    </row>
    <row r="1241" spans="1:9" x14ac:dyDescent="0.25">
      <c r="B1241">
        <v>10</v>
      </c>
      <c r="C1241" s="6">
        <v>63463</v>
      </c>
      <c r="D1241" s="1">
        <v>11.862701935483869</v>
      </c>
      <c r="E1241" s="1">
        <v>11.229707741935485</v>
      </c>
      <c r="F1241" s="2">
        <v>92.213699999999989</v>
      </c>
      <c r="G1241" s="2">
        <v>114.015</v>
      </c>
      <c r="H1241" s="2">
        <v>1.3759079999999999</v>
      </c>
      <c r="I1241" s="2">
        <v>58.042199999999994</v>
      </c>
    </row>
    <row r="1242" spans="1:9" x14ac:dyDescent="0.25">
      <c r="B1242">
        <v>11</v>
      </c>
      <c r="C1242" s="6">
        <v>63494</v>
      </c>
      <c r="D1242" s="1">
        <v>9.4705423333333325</v>
      </c>
      <c r="E1242" s="1">
        <v>9.3028256666666671</v>
      </c>
      <c r="F1242" s="2">
        <v>99.92880000000001</v>
      </c>
      <c r="G1242" s="2">
        <v>182.42699999999999</v>
      </c>
      <c r="H1242" s="2">
        <v>52.8048</v>
      </c>
      <c r="I1242" s="2">
        <v>156.11880000000002</v>
      </c>
    </row>
    <row r="1243" spans="1:9" x14ac:dyDescent="0.25">
      <c r="B1243">
        <v>12</v>
      </c>
      <c r="C1243" s="6">
        <v>63524</v>
      </c>
      <c r="D1243" s="1">
        <v>7.1809077419354832</v>
      </c>
      <c r="E1243" s="1">
        <v>6.5682154838709685</v>
      </c>
      <c r="F1243" s="2">
        <v>118.9524</v>
      </c>
      <c r="G1243" s="2">
        <v>165.08249999999998</v>
      </c>
      <c r="H1243" s="2">
        <v>98.500110000000006</v>
      </c>
      <c r="I1243" s="2">
        <v>145.9323</v>
      </c>
    </row>
    <row r="1244" spans="1:9" x14ac:dyDescent="0.25">
      <c r="A1244">
        <v>2074</v>
      </c>
      <c r="B1244">
        <v>1</v>
      </c>
      <c r="C1244" s="6">
        <v>63555</v>
      </c>
      <c r="D1244" s="1">
        <v>3.5942924874193549</v>
      </c>
      <c r="E1244" s="1">
        <v>3.6444031612903225</v>
      </c>
      <c r="F1244" s="2">
        <v>72.959100000000007</v>
      </c>
      <c r="G1244" s="2">
        <v>106.5318</v>
      </c>
      <c r="H1244" s="2">
        <v>64.800599999999989</v>
      </c>
      <c r="I1244" s="2">
        <v>104.9688</v>
      </c>
    </row>
    <row r="1245" spans="1:9" x14ac:dyDescent="0.25">
      <c r="B1245">
        <v>2</v>
      </c>
      <c r="C1245" s="6">
        <v>63586</v>
      </c>
      <c r="D1245" s="1">
        <v>2.6849894642857146</v>
      </c>
      <c r="E1245" s="1">
        <v>3.137575535714284</v>
      </c>
      <c r="F1245" s="2">
        <v>57.121499999999997</v>
      </c>
      <c r="G1245" s="2">
        <v>79.692599999999999</v>
      </c>
      <c r="H1245" s="2">
        <v>54.008099999999999</v>
      </c>
      <c r="I1245" s="2">
        <v>83.721599999999995</v>
      </c>
    </row>
    <row r="1246" spans="1:9" x14ac:dyDescent="0.25">
      <c r="B1246">
        <v>3</v>
      </c>
      <c r="C1246" s="6">
        <v>63614</v>
      </c>
      <c r="D1246" s="1">
        <v>5.1845114193548394</v>
      </c>
      <c r="E1246" s="1">
        <v>5.5539419354838717</v>
      </c>
      <c r="F1246" s="2">
        <v>15.66531</v>
      </c>
      <c r="G1246" s="2">
        <v>26.460570000000001</v>
      </c>
      <c r="H1246" s="2">
        <v>1.6152119999999999</v>
      </c>
      <c r="I1246" s="2">
        <v>28.920059999999999</v>
      </c>
    </row>
    <row r="1247" spans="1:9" x14ac:dyDescent="0.25">
      <c r="B1247">
        <v>4</v>
      </c>
      <c r="C1247" s="6">
        <v>63645</v>
      </c>
      <c r="D1247" s="1">
        <v>9.7447196666666684</v>
      </c>
      <c r="E1247" s="1">
        <v>9.7002033333333326</v>
      </c>
      <c r="F1247" s="2">
        <v>38.362500000000004</v>
      </c>
      <c r="G1247" s="2">
        <v>52.788899999999998</v>
      </c>
      <c r="H1247" s="2">
        <v>2.5951440000000003</v>
      </c>
      <c r="I1247" s="2">
        <v>16.443300000000001</v>
      </c>
    </row>
    <row r="1248" spans="1:9" x14ac:dyDescent="0.25">
      <c r="B1248">
        <v>5</v>
      </c>
      <c r="C1248" s="6">
        <v>63675</v>
      </c>
      <c r="D1248" s="1">
        <v>12.545906451612902</v>
      </c>
      <c r="E1248" s="1">
        <v>12.093873548387096</v>
      </c>
      <c r="F1248" s="2">
        <v>42.585899999999995</v>
      </c>
      <c r="G1248" s="2">
        <v>59.5593</v>
      </c>
      <c r="H1248" s="2">
        <v>4.2091799999999999</v>
      </c>
      <c r="I1248" s="2">
        <v>0</v>
      </c>
    </row>
    <row r="1249" spans="1:9" x14ac:dyDescent="0.25">
      <c r="B1249">
        <v>6</v>
      </c>
      <c r="C1249" s="6">
        <v>63706</v>
      </c>
      <c r="D1249" s="1">
        <v>19.091919999999995</v>
      </c>
      <c r="E1249" s="1">
        <v>18.678836666666665</v>
      </c>
      <c r="F1249" s="2">
        <v>1.9478280000000001</v>
      </c>
      <c r="G1249" s="2">
        <v>2.2825350000000002</v>
      </c>
      <c r="H1249" s="2">
        <v>4.7001000000000001E-2</v>
      </c>
      <c r="I1249" s="2">
        <v>0</v>
      </c>
    </row>
    <row r="1250" spans="1:9" x14ac:dyDescent="0.25">
      <c r="B1250">
        <v>7</v>
      </c>
      <c r="C1250" s="6">
        <v>63736</v>
      </c>
      <c r="D1250" s="1">
        <v>20.020419354838712</v>
      </c>
      <c r="E1250" s="1">
        <v>18.074693548387099</v>
      </c>
      <c r="F1250" s="2">
        <v>28.281659999999999</v>
      </c>
      <c r="G1250" s="2">
        <v>47.213099999999997</v>
      </c>
      <c r="H1250" s="2">
        <v>0</v>
      </c>
      <c r="I1250" s="2">
        <v>0</v>
      </c>
    </row>
    <row r="1251" spans="1:9" x14ac:dyDescent="0.25">
      <c r="B1251">
        <v>8</v>
      </c>
      <c r="C1251" s="6">
        <v>63767</v>
      </c>
      <c r="D1251" s="1">
        <v>21.602990322580652</v>
      </c>
      <c r="E1251" s="1">
        <v>20.27821290322581</v>
      </c>
      <c r="F1251" s="2">
        <v>54.201000000000001</v>
      </c>
      <c r="G1251" s="2">
        <v>130.8066</v>
      </c>
      <c r="H1251" s="2">
        <v>0.311166</v>
      </c>
      <c r="I1251" s="2">
        <v>1.246602</v>
      </c>
    </row>
    <row r="1252" spans="1:9" x14ac:dyDescent="0.25">
      <c r="B1252">
        <v>9</v>
      </c>
      <c r="C1252" s="6">
        <v>63798</v>
      </c>
      <c r="D1252" s="1">
        <v>15.94314</v>
      </c>
      <c r="E1252" s="1">
        <v>14.981036666666666</v>
      </c>
      <c r="F1252" s="2">
        <v>65.301599999999993</v>
      </c>
      <c r="G1252" s="2">
        <v>72.282600000000002</v>
      </c>
      <c r="H1252" s="2">
        <v>0.67389899999999991</v>
      </c>
      <c r="I1252" s="2">
        <v>10.78647</v>
      </c>
    </row>
    <row r="1253" spans="1:9" x14ac:dyDescent="0.25">
      <c r="B1253">
        <v>10</v>
      </c>
      <c r="C1253" s="6">
        <v>63828</v>
      </c>
      <c r="D1253" s="1">
        <v>11.769288064516129</v>
      </c>
      <c r="E1253" s="1">
        <v>11.693338064516128</v>
      </c>
      <c r="F1253" s="2">
        <v>68.136899999999997</v>
      </c>
      <c r="G1253" s="2">
        <v>152.71680000000001</v>
      </c>
      <c r="H1253" s="2">
        <v>1.1788920000000001</v>
      </c>
      <c r="I1253" s="2">
        <v>116.1126</v>
      </c>
    </row>
    <row r="1254" spans="1:9" x14ac:dyDescent="0.25">
      <c r="B1254">
        <v>11</v>
      </c>
      <c r="C1254" s="6">
        <v>63859</v>
      </c>
      <c r="D1254" s="1">
        <v>6.8507096666666687</v>
      </c>
      <c r="E1254" s="1">
        <v>6.4341693333333332</v>
      </c>
      <c r="F1254" s="2">
        <v>107.2383</v>
      </c>
      <c r="G1254" s="2">
        <v>103.4085</v>
      </c>
      <c r="H1254" s="2">
        <v>80.66640000000001</v>
      </c>
      <c r="I1254" s="2">
        <v>92.668800000000005</v>
      </c>
    </row>
    <row r="1255" spans="1:9" x14ac:dyDescent="0.25">
      <c r="B1255">
        <v>12</v>
      </c>
      <c r="C1255" s="6">
        <v>63889</v>
      </c>
      <c r="D1255" s="1">
        <v>3.2504349764516127</v>
      </c>
      <c r="E1255" s="1">
        <v>2.7003119032258067</v>
      </c>
      <c r="F1255" s="2">
        <v>21.884339999999998</v>
      </c>
      <c r="G1255" s="2">
        <v>26.203530000000001</v>
      </c>
      <c r="H1255" s="2">
        <v>13.586040000000001</v>
      </c>
      <c r="I1255" s="2">
        <v>17.242650000000001</v>
      </c>
    </row>
    <row r="1256" spans="1:9" x14ac:dyDescent="0.25">
      <c r="A1256">
        <v>2075</v>
      </c>
      <c r="B1256">
        <v>1</v>
      </c>
      <c r="C1256" s="6">
        <v>63920</v>
      </c>
      <c r="D1256" s="1">
        <v>3.1030133225806451</v>
      </c>
      <c r="E1256" s="1">
        <v>3.2222245806451615</v>
      </c>
      <c r="F1256" s="2">
        <v>35.836500000000001</v>
      </c>
      <c r="G1256" s="2">
        <v>73.42949999999999</v>
      </c>
      <c r="H1256" s="2">
        <v>28.880670000000002</v>
      </c>
      <c r="I1256" s="2">
        <v>73.5792</v>
      </c>
    </row>
    <row r="1257" spans="1:9" x14ac:dyDescent="0.25">
      <c r="B1257">
        <v>2</v>
      </c>
      <c r="C1257" s="6">
        <v>63951</v>
      </c>
      <c r="D1257" s="1">
        <v>2.6353026785714286</v>
      </c>
      <c r="E1257" s="1">
        <v>2.3680897499999998</v>
      </c>
      <c r="F1257" s="2">
        <v>38.606999999999999</v>
      </c>
      <c r="G1257" s="2">
        <v>41.155500000000004</v>
      </c>
      <c r="H1257" s="2">
        <v>27.361709999999999</v>
      </c>
      <c r="I1257" s="2">
        <v>48.952500000000001</v>
      </c>
    </row>
    <row r="1258" spans="1:9" x14ac:dyDescent="0.25">
      <c r="B1258">
        <v>3</v>
      </c>
      <c r="C1258" s="6">
        <v>63979</v>
      </c>
      <c r="D1258" s="1">
        <v>5.2388419354838707</v>
      </c>
      <c r="E1258" s="1">
        <v>5.4567009677419351</v>
      </c>
      <c r="F1258" s="2">
        <v>60.860399999999998</v>
      </c>
      <c r="G1258" s="2">
        <v>79.700400000000002</v>
      </c>
      <c r="H1258" s="2">
        <v>26.436689999999999</v>
      </c>
      <c r="I1258" s="2">
        <v>80.895899999999997</v>
      </c>
    </row>
    <row r="1259" spans="1:9" x14ac:dyDescent="0.25">
      <c r="B1259">
        <v>4</v>
      </c>
      <c r="C1259" s="6">
        <v>64010</v>
      </c>
      <c r="D1259" s="1">
        <v>10.117676333333334</v>
      </c>
      <c r="E1259" s="1">
        <v>9.9722053333333349</v>
      </c>
      <c r="F1259" s="2">
        <v>52.654499999999999</v>
      </c>
      <c r="G1259" s="2">
        <v>70.352399999999989</v>
      </c>
      <c r="H1259" s="2">
        <v>13.750529999999999</v>
      </c>
      <c r="I1259" s="2">
        <v>41.264400000000002</v>
      </c>
    </row>
    <row r="1260" spans="1:9" x14ac:dyDescent="0.25">
      <c r="B1260">
        <v>5</v>
      </c>
      <c r="C1260" s="6">
        <v>64040</v>
      </c>
      <c r="D1260" s="1">
        <v>13.361229032258064</v>
      </c>
      <c r="E1260" s="1">
        <v>13.334111612903227</v>
      </c>
      <c r="F1260" s="2">
        <v>20.48817</v>
      </c>
      <c r="G1260" s="2">
        <v>36.759299999999996</v>
      </c>
      <c r="H1260" s="2">
        <v>0.64983599999999997</v>
      </c>
      <c r="I1260" s="2">
        <v>0</v>
      </c>
    </row>
    <row r="1261" spans="1:9" x14ac:dyDescent="0.25">
      <c r="B1261">
        <v>6</v>
      </c>
      <c r="C1261" s="6">
        <v>64071</v>
      </c>
      <c r="D1261" s="1">
        <v>18.193976666666668</v>
      </c>
      <c r="E1261" s="1">
        <v>18.000383333333332</v>
      </c>
      <c r="F1261" s="2">
        <v>53.9664</v>
      </c>
      <c r="G1261" s="2">
        <v>90.615899999999996</v>
      </c>
      <c r="H1261" s="2">
        <v>3.3529200000000001</v>
      </c>
      <c r="I1261" s="2">
        <v>10.29264</v>
      </c>
    </row>
    <row r="1262" spans="1:9" x14ac:dyDescent="0.25">
      <c r="B1262">
        <v>7</v>
      </c>
      <c r="C1262" s="6">
        <v>64101</v>
      </c>
      <c r="D1262" s="1">
        <v>21.233219354838706</v>
      </c>
      <c r="E1262" s="1">
        <v>19.53281290322581</v>
      </c>
      <c r="F1262" s="2">
        <v>8.4907500000000002</v>
      </c>
      <c r="G1262" s="2">
        <v>27.222329999999999</v>
      </c>
      <c r="H1262" s="2">
        <v>0</v>
      </c>
      <c r="I1262" s="2">
        <v>0</v>
      </c>
    </row>
    <row r="1263" spans="1:9" x14ac:dyDescent="0.25">
      <c r="B1263">
        <v>8</v>
      </c>
      <c r="C1263" s="6">
        <v>64132</v>
      </c>
      <c r="D1263" s="1">
        <v>19.7380064516129</v>
      </c>
      <c r="E1263" s="1">
        <v>18.95789677419355</v>
      </c>
      <c r="F1263" s="2">
        <v>55.464599999999997</v>
      </c>
      <c r="G1263" s="2">
        <v>56.116799999999998</v>
      </c>
      <c r="H1263" s="2">
        <v>0.26285729999999996</v>
      </c>
      <c r="I1263" s="2">
        <v>0</v>
      </c>
    </row>
    <row r="1264" spans="1:9" x14ac:dyDescent="0.25">
      <c r="B1264">
        <v>9</v>
      </c>
      <c r="C1264" s="6">
        <v>64163</v>
      </c>
      <c r="D1264" s="1">
        <v>18.107709999999997</v>
      </c>
      <c r="E1264" s="1">
        <v>17.696439999999999</v>
      </c>
      <c r="F1264" s="2">
        <v>41.349299999999999</v>
      </c>
      <c r="G1264" s="2">
        <v>76.2834</v>
      </c>
      <c r="H1264" s="2">
        <v>0.53347800000000001</v>
      </c>
      <c r="I1264" s="2">
        <v>0</v>
      </c>
    </row>
    <row r="1265" spans="1:9" x14ac:dyDescent="0.25">
      <c r="B1265">
        <v>10</v>
      </c>
      <c r="C1265" s="6">
        <v>64193</v>
      </c>
      <c r="D1265" s="1">
        <v>11.681382903225808</v>
      </c>
      <c r="E1265" s="1">
        <v>11.461373548387098</v>
      </c>
      <c r="F1265" s="2">
        <v>81.690299999999993</v>
      </c>
      <c r="G1265" s="2">
        <v>121.4589</v>
      </c>
      <c r="H1265" s="2">
        <v>0.91457699999999997</v>
      </c>
      <c r="I1265" s="2">
        <v>69.19919999999999</v>
      </c>
    </row>
    <row r="1266" spans="1:9" x14ac:dyDescent="0.25">
      <c r="B1266">
        <v>11</v>
      </c>
      <c r="C1266" s="6">
        <v>64224</v>
      </c>
      <c r="D1266" s="1">
        <v>9.1560609999999993</v>
      </c>
      <c r="E1266" s="1">
        <v>8.8566866666666666</v>
      </c>
      <c r="F1266" s="2">
        <v>39.465299999999999</v>
      </c>
      <c r="G1266" s="2">
        <v>132.07259999999999</v>
      </c>
      <c r="H1266" s="2">
        <v>16.021139999999999</v>
      </c>
      <c r="I1266" s="2">
        <v>114.78870000000001</v>
      </c>
    </row>
    <row r="1267" spans="1:9" x14ac:dyDescent="0.25">
      <c r="B1267">
        <v>12</v>
      </c>
      <c r="C1267" s="6">
        <v>64254</v>
      </c>
      <c r="D1267" s="1">
        <v>3.1229935161290312</v>
      </c>
      <c r="E1267" s="1">
        <v>2.5322939193548382</v>
      </c>
      <c r="F1267" s="2">
        <v>122.82599999999999</v>
      </c>
      <c r="G1267" s="2">
        <v>118.194</v>
      </c>
      <c r="H1267" s="2">
        <v>117.58799999999999</v>
      </c>
      <c r="I1267" s="2">
        <v>111.8763</v>
      </c>
    </row>
    <row r="1268" spans="1:9" x14ac:dyDescent="0.25">
      <c r="A1268">
        <v>2076</v>
      </c>
      <c r="B1268">
        <v>1</v>
      </c>
      <c r="C1268" s="6">
        <v>64285</v>
      </c>
      <c r="D1268" s="1">
        <v>1.924207351612903</v>
      </c>
      <c r="E1268" s="1">
        <v>1.7768991935483875</v>
      </c>
      <c r="F1268" s="2">
        <v>44.825400000000002</v>
      </c>
      <c r="G1268" s="2">
        <v>77.049899999999994</v>
      </c>
      <c r="H1268" s="2">
        <v>35.6646</v>
      </c>
      <c r="I1268" s="2">
        <v>70.125600000000006</v>
      </c>
    </row>
    <row r="1269" spans="1:9" x14ac:dyDescent="0.25">
      <c r="B1269">
        <v>2</v>
      </c>
      <c r="C1269" s="6">
        <v>64316</v>
      </c>
      <c r="D1269" s="1">
        <v>5.168694827586207</v>
      </c>
      <c r="E1269" s="1">
        <v>5.6077027586206896</v>
      </c>
      <c r="F1269" s="2">
        <v>72.391500000000008</v>
      </c>
      <c r="G1269" s="2">
        <v>75.885300000000001</v>
      </c>
      <c r="H1269" s="2">
        <v>63.032700000000006</v>
      </c>
      <c r="I1269" s="2">
        <v>82.7256</v>
      </c>
    </row>
    <row r="1270" spans="1:9" x14ac:dyDescent="0.25">
      <c r="B1270">
        <v>3</v>
      </c>
      <c r="C1270" s="6">
        <v>64345</v>
      </c>
      <c r="D1270" s="1">
        <v>4.8321009677419342</v>
      </c>
      <c r="E1270" s="1">
        <v>4.6451564516129036</v>
      </c>
      <c r="F1270" s="2">
        <v>53.828699999999998</v>
      </c>
      <c r="G1270" s="2">
        <v>99.924900000000008</v>
      </c>
      <c r="H1270" s="2">
        <v>28.281870000000001</v>
      </c>
      <c r="I1270" s="2">
        <v>99.495000000000005</v>
      </c>
    </row>
    <row r="1271" spans="1:9" x14ac:dyDescent="0.25">
      <c r="B1271">
        <v>4</v>
      </c>
      <c r="C1271" s="6">
        <v>64376</v>
      </c>
      <c r="D1271" s="1">
        <v>10.206434</v>
      </c>
      <c r="E1271" s="1">
        <v>9.9827753333333362</v>
      </c>
      <c r="F1271" s="2">
        <v>21.797819999999998</v>
      </c>
      <c r="G1271" s="2">
        <v>28.443989999999999</v>
      </c>
      <c r="H1271" s="2">
        <v>1.552449</v>
      </c>
      <c r="I1271" s="2">
        <v>18.59742</v>
      </c>
    </row>
    <row r="1272" spans="1:9" x14ac:dyDescent="0.25">
      <c r="B1272">
        <v>5</v>
      </c>
      <c r="C1272" s="6">
        <v>64406</v>
      </c>
      <c r="D1272" s="1">
        <v>12.672529032258065</v>
      </c>
      <c r="E1272" s="1">
        <v>12.117627419354839</v>
      </c>
      <c r="F1272" s="2">
        <v>82.682099999999991</v>
      </c>
      <c r="G1272" s="2">
        <v>57.554099999999998</v>
      </c>
      <c r="H1272" s="2">
        <v>20.875409999999999</v>
      </c>
      <c r="I1272" s="2">
        <v>0</v>
      </c>
    </row>
    <row r="1273" spans="1:9" x14ac:dyDescent="0.25">
      <c r="B1273">
        <v>6</v>
      </c>
      <c r="C1273" s="6">
        <v>64437</v>
      </c>
      <c r="D1273" s="1">
        <v>19.039846666666666</v>
      </c>
      <c r="E1273" s="1">
        <v>18.393376666666665</v>
      </c>
      <c r="F1273" s="2">
        <v>25.512029999999999</v>
      </c>
      <c r="G1273" s="2">
        <v>25.756350000000001</v>
      </c>
      <c r="H1273" s="2">
        <v>2.2323779999999998</v>
      </c>
      <c r="I1273" s="2">
        <v>0</v>
      </c>
    </row>
    <row r="1274" spans="1:9" x14ac:dyDescent="0.25">
      <c r="B1274">
        <v>7</v>
      </c>
      <c r="C1274" s="6">
        <v>64467</v>
      </c>
      <c r="D1274" s="1">
        <v>21.012700000000002</v>
      </c>
      <c r="E1274" s="1">
        <v>19.716087096774192</v>
      </c>
      <c r="F1274" s="2">
        <v>26.76567</v>
      </c>
      <c r="G1274" s="2">
        <v>72.452399999999997</v>
      </c>
      <c r="H1274" s="2">
        <v>5.9098800000000007E-2</v>
      </c>
      <c r="I1274" s="2">
        <v>0</v>
      </c>
    </row>
    <row r="1275" spans="1:9" x14ac:dyDescent="0.25">
      <c r="B1275">
        <v>8</v>
      </c>
      <c r="C1275" s="6">
        <v>64498</v>
      </c>
      <c r="D1275" s="1">
        <v>21.790212903225807</v>
      </c>
      <c r="E1275" s="1">
        <v>20.772119354838704</v>
      </c>
      <c r="F1275" s="2">
        <v>114.0234</v>
      </c>
      <c r="G1275" s="2">
        <v>131.18490000000003</v>
      </c>
      <c r="H1275" s="2">
        <v>0.84937499999999999</v>
      </c>
      <c r="I1275" s="2">
        <v>2.417961</v>
      </c>
    </row>
    <row r="1276" spans="1:9" x14ac:dyDescent="0.25">
      <c r="B1276">
        <v>9</v>
      </c>
      <c r="C1276" s="6">
        <v>64529</v>
      </c>
      <c r="D1276" s="1">
        <v>16.958903333333335</v>
      </c>
      <c r="E1276" s="1">
        <v>16.44998</v>
      </c>
      <c r="F1276" s="2">
        <v>63.338999999999999</v>
      </c>
      <c r="G1276" s="2">
        <v>108.00539999999999</v>
      </c>
      <c r="H1276" s="2">
        <v>0.72304800000000002</v>
      </c>
      <c r="I1276" s="2">
        <v>29.10333</v>
      </c>
    </row>
    <row r="1277" spans="1:9" x14ac:dyDescent="0.25">
      <c r="B1277">
        <v>10</v>
      </c>
      <c r="C1277" s="6">
        <v>64559</v>
      </c>
      <c r="D1277" s="1">
        <v>12.579861290322579</v>
      </c>
      <c r="E1277" s="1">
        <v>12.436267419354841</v>
      </c>
      <c r="F1277" s="2">
        <v>13.22709</v>
      </c>
      <c r="G1277" s="2">
        <v>13.095000000000001</v>
      </c>
      <c r="H1277" s="2">
        <v>0.25481819999999999</v>
      </c>
      <c r="I1277" s="2">
        <v>0.78192600000000001</v>
      </c>
    </row>
    <row r="1278" spans="1:9" x14ac:dyDescent="0.25">
      <c r="B1278">
        <v>11</v>
      </c>
      <c r="C1278" s="6">
        <v>64590</v>
      </c>
      <c r="D1278" s="1">
        <v>9.6662583333333334</v>
      </c>
      <c r="E1278" s="1">
        <v>10.127802333333333</v>
      </c>
      <c r="F1278" s="2">
        <v>45.198599999999999</v>
      </c>
      <c r="G1278" s="2">
        <v>156.33539999999999</v>
      </c>
      <c r="H1278" s="2">
        <v>0.56918099999999994</v>
      </c>
      <c r="I1278" s="2">
        <v>129.43380000000002</v>
      </c>
    </row>
    <row r="1279" spans="1:9" x14ac:dyDescent="0.25">
      <c r="B1279">
        <v>12</v>
      </c>
      <c r="C1279" s="6">
        <v>64620</v>
      </c>
      <c r="D1279" s="1">
        <v>4.6224951612903231</v>
      </c>
      <c r="E1279" s="1">
        <v>4.1085310645161295</v>
      </c>
      <c r="F1279" s="2">
        <v>136.81109999999998</v>
      </c>
      <c r="G1279" s="2">
        <v>171.45269999999999</v>
      </c>
      <c r="H1279" s="2">
        <v>89.555999999999997</v>
      </c>
      <c r="I1279" s="2">
        <v>164.27970000000002</v>
      </c>
    </row>
    <row r="1280" spans="1:9" x14ac:dyDescent="0.25">
      <c r="A1280">
        <v>2077</v>
      </c>
      <c r="B1280">
        <v>1</v>
      </c>
      <c r="C1280" s="6">
        <v>64651</v>
      </c>
      <c r="D1280" s="1">
        <v>6.6049799999999994</v>
      </c>
      <c r="E1280" s="1">
        <v>6.7687896774193552</v>
      </c>
      <c r="F1280" s="2">
        <v>98.7453</v>
      </c>
      <c r="G1280" s="2">
        <v>193.76009999999999</v>
      </c>
      <c r="H1280" s="2">
        <v>115.0311</v>
      </c>
      <c r="I1280" s="2">
        <v>192.9699</v>
      </c>
    </row>
    <row r="1281" spans="1:9" x14ac:dyDescent="0.25">
      <c r="B1281">
        <v>2</v>
      </c>
      <c r="C1281" s="6">
        <v>64682</v>
      </c>
      <c r="D1281" s="1">
        <v>6.0763046428571439</v>
      </c>
      <c r="E1281" s="1">
        <v>5.9042450000000013</v>
      </c>
      <c r="F1281" s="2">
        <v>94.482600000000005</v>
      </c>
      <c r="G1281" s="2">
        <v>123.5256</v>
      </c>
      <c r="H1281" s="2">
        <v>118.69110000000001</v>
      </c>
      <c r="I1281" s="2">
        <v>119.50739999999999</v>
      </c>
    </row>
    <row r="1282" spans="1:9" x14ac:dyDescent="0.25">
      <c r="B1282">
        <v>3</v>
      </c>
      <c r="C1282" s="6">
        <v>64710</v>
      </c>
      <c r="D1282" s="1">
        <v>7.6838283870967734</v>
      </c>
      <c r="E1282" s="1">
        <v>7.5020967741935474</v>
      </c>
      <c r="F1282" s="2">
        <v>114.1452</v>
      </c>
      <c r="G1282" s="2">
        <v>135.00120000000001</v>
      </c>
      <c r="H1282" s="2">
        <v>131.26740000000001</v>
      </c>
      <c r="I1282" s="2">
        <v>136.02359999999999</v>
      </c>
    </row>
    <row r="1283" spans="1:9" x14ac:dyDescent="0.25">
      <c r="B1283">
        <v>4</v>
      </c>
      <c r="C1283" s="6">
        <v>64741</v>
      </c>
      <c r="D1283" s="1">
        <v>10.741982666666665</v>
      </c>
      <c r="E1283" s="1">
        <v>10.209361666666666</v>
      </c>
      <c r="F1283" s="2">
        <v>59.994900000000001</v>
      </c>
      <c r="G1283" s="2">
        <v>66.760799999999989</v>
      </c>
      <c r="H1283" s="2">
        <v>15.68337</v>
      </c>
      <c r="I1283" s="2">
        <v>45.3339</v>
      </c>
    </row>
    <row r="1284" spans="1:9" x14ac:dyDescent="0.25">
      <c r="B1284">
        <v>5</v>
      </c>
      <c r="C1284" s="6">
        <v>64771</v>
      </c>
      <c r="D1284" s="1">
        <v>13.338261290322585</v>
      </c>
      <c r="E1284" s="1">
        <v>12.570841935483873</v>
      </c>
      <c r="F1284" s="2">
        <v>57.588300000000004</v>
      </c>
      <c r="G1284" s="2">
        <v>88.442700000000002</v>
      </c>
      <c r="H1284" s="2">
        <v>5.0133299999999998</v>
      </c>
      <c r="I1284" s="2">
        <v>17.80575</v>
      </c>
    </row>
    <row r="1285" spans="1:9" x14ac:dyDescent="0.25">
      <c r="B1285">
        <v>6</v>
      </c>
      <c r="C1285" s="6">
        <v>64802</v>
      </c>
      <c r="D1285" s="1">
        <v>18.647406666666665</v>
      </c>
      <c r="E1285" s="1">
        <v>18.468503333333331</v>
      </c>
      <c r="F1285" s="2">
        <v>53.402699999999996</v>
      </c>
      <c r="G1285" s="2">
        <v>81.288300000000007</v>
      </c>
      <c r="H1285" s="2">
        <v>4.4790299999999998</v>
      </c>
      <c r="I1285" s="2">
        <v>0</v>
      </c>
    </row>
    <row r="1286" spans="1:9" x14ac:dyDescent="0.25">
      <c r="B1286">
        <v>7</v>
      </c>
      <c r="C1286" s="6">
        <v>64832</v>
      </c>
      <c r="D1286" s="1">
        <v>22.347912903225808</v>
      </c>
      <c r="E1286" s="1">
        <v>20.242158064516129</v>
      </c>
      <c r="F1286" s="2">
        <v>96.762600000000006</v>
      </c>
      <c r="G1286" s="2">
        <v>201.483</v>
      </c>
      <c r="H1286" s="2">
        <v>1.1531819999999999</v>
      </c>
      <c r="I1286" s="2">
        <v>74.922600000000003</v>
      </c>
    </row>
    <row r="1287" spans="1:9" x14ac:dyDescent="0.25">
      <c r="B1287">
        <v>8</v>
      </c>
      <c r="C1287" s="6">
        <v>64863</v>
      </c>
      <c r="D1287" s="1">
        <v>20.855445161290323</v>
      </c>
      <c r="E1287" s="1">
        <v>19.872177419354838</v>
      </c>
      <c r="F1287" s="2">
        <v>50.906700000000001</v>
      </c>
      <c r="G1287" s="2">
        <v>57.499499999999998</v>
      </c>
      <c r="H1287" s="2">
        <v>0.51716700000000004</v>
      </c>
      <c r="I1287" s="2">
        <v>0</v>
      </c>
    </row>
    <row r="1288" spans="1:9" x14ac:dyDescent="0.25">
      <c r="B1288">
        <v>9</v>
      </c>
      <c r="C1288" s="6">
        <v>64894</v>
      </c>
      <c r="D1288" s="1">
        <v>16.68980333333333</v>
      </c>
      <c r="E1288" s="1">
        <v>15.990073333333335</v>
      </c>
      <c r="F1288" s="2">
        <v>61.319099999999992</v>
      </c>
      <c r="G1288" s="2">
        <v>55.001999999999995</v>
      </c>
      <c r="H1288" s="2">
        <v>0.60852299999999993</v>
      </c>
      <c r="I1288" s="2">
        <v>8.9667900000000014</v>
      </c>
    </row>
    <row r="1289" spans="1:9" x14ac:dyDescent="0.25">
      <c r="B1289">
        <v>10</v>
      </c>
      <c r="C1289" s="6">
        <v>64924</v>
      </c>
      <c r="D1289" s="1">
        <v>11.952067741935478</v>
      </c>
      <c r="E1289" s="1">
        <v>11.895296129032259</v>
      </c>
      <c r="F1289" s="2">
        <v>88.106999999999999</v>
      </c>
      <c r="G1289" s="2">
        <v>105.52679999999999</v>
      </c>
      <c r="H1289" s="2">
        <v>0.91280700000000004</v>
      </c>
      <c r="I1289" s="2">
        <v>53.338799999999999</v>
      </c>
    </row>
    <row r="1290" spans="1:9" x14ac:dyDescent="0.25">
      <c r="B1290">
        <v>11</v>
      </c>
      <c r="C1290" s="6">
        <v>64955</v>
      </c>
      <c r="D1290" s="1">
        <v>7.7101233333333328</v>
      </c>
      <c r="E1290" s="1">
        <v>8.0065123333333332</v>
      </c>
      <c r="F1290" s="2">
        <v>52.667400000000001</v>
      </c>
      <c r="G1290" s="2">
        <v>29.865210000000001</v>
      </c>
      <c r="H1290" s="2">
        <v>15.37872</v>
      </c>
      <c r="I1290" s="2">
        <v>11.770200000000001</v>
      </c>
    </row>
    <row r="1291" spans="1:9" x14ac:dyDescent="0.25">
      <c r="B1291">
        <v>12</v>
      </c>
      <c r="C1291" s="6">
        <v>64985</v>
      </c>
      <c r="D1291" s="1">
        <v>7.4881917096774187</v>
      </c>
      <c r="E1291" s="1">
        <v>7.2716602580645153</v>
      </c>
      <c r="F1291" s="2">
        <v>115.45829999999999</v>
      </c>
      <c r="G1291" s="2">
        <v>138.1686</v>
      </c>
      <c r="H1291" s="2">
        <v>103.9722</v>
      </c>
      <c r="I1291" s="2">
        <v>126.08010000000002</v>
      </c>
    </row>
    <row r="1292" spans="1:9" x14ac:dyDescent="0.25">
      <c r="A1292">
        <v>2078</v>
      </c>
      <c r="B1292">
        <v>1</v>
      </c>
      <c r="C1292" s="6">
        <v>65016</v>
      </c>
      <c r="D1292" s="1">
        <v>7.3509216129032255</v>
      </c>
      <c r="E1292" s="1">
        <v>7.8039180645161306</v>
      </c>
      <c r="F1292" s="2">
        <v>120.48270000000001</v>
      </c>
      <c r="G1292" s="2">
        <v>180.06629999999998</v>
      </c>
      <c r="H1292" s="2">
        <v>144.81960000000001</v>
      </c>
      <c r="I1292" s="2">
        <v>174.5745</v>
      </c>
    </row>
    <row r="1293" spans="1:9" x14ac:dyDescent="0.25">
      <c r="B1293">
        <v>2</v>
      </c>
      <c r="C1293" s="6">
        <v>65047</v>
      </c>
      <c r="D1293" s="1">
        <v>5.8219020714285703</v>
      </c>
      <c r="E1293" s="1">
        <v>5.7117318571428557</v>
      </c>
      <c r="F1293" s="2">
        <v>65.382300000000001</v>
      </c>
      <c r="G1293" s="2">
        <v>92.47829999999999</v>
      </c>
      <c r="H1293" s="2">
        <v>74.708699999999993</v>
      </c>
      <c r="I1293" s="2">
        <v>91.233599999999996</v>
      </c>
    </row>
    <row r="1294" spans="1:9" x14ac:dyDescent="0.25">
      <c r="B1294">
        <v>3</v>
      </c>
      <c r="C1294" s="6">
        <v>65075</v>
      </c>
      <c r="D1294" s="1">
        <v>7.5837867741935492</v>
      </c>
      <c r="E1294" s="1">
        <v>7.5798061290322574</v>
      </c>
      <c r="F1294" s="2">
        <v>137.42849999999999</v>
      </c>
      <c r="G1294" s="2">
        <v>195.9453</v>
      </c>
      <c r="H1294" s="2">
        <v>143.64179999999999</v>
      </c>
      <c r="I1294" s="2">
        <v>200.4282</v>
      </c>
    </row>
    <row r="1295" spans="1:9" x14ac:dyDescent="0.25">
      <c r="B1295">
        <v>4</v>
      </c>
      <c r="C1295" s="6">
        <v>65106</v>
      </c>
      <c r="D1295" s="1">
        <v>10.222420333333334</v>
      </c>
      <c r="E1295" s="1">
        <v>9.9805503333333316</v>
      </c>
      <c r="F1295" s="2">
        <v>88.11</v>
      </c>
      <c r="G1295" s="2">
        <v>102.93689999999999</v>
      </c>
      <c r="H1295" s="2">
        <v>60.111599999999996</v>
      </c>
      <c r="I1295" s="2">
        <v>92.505300000000005</v>
      </c>
    </row>
    <row r="1296" spans="1:9" x14ac:dyDescent="0.25">
      <c r="B1296">
        <v>5</v>
      </c>
      <c r="C1296" s="6">
        <v>65136</v>
      </c>
      <c r="D1296" s="1">
        <v>12.145966774193548</v>
      </c>
      <c r="E1296" s="1">
        <v>11.565846451612904</v>
      </c>
      <c r="F1296" s="2">
        <v>63.380099999999999</v>
      </c>
      <c r="G1296" s="2">
        <v>37.056899999999999</v>
      </c>
      <c r="H1296" s="2">
        <v>4.9730999999999996</v>
      </c>
      <c r="I1296" s="2">
        <v>0</v>
      </c>
    </row>
    <row r="1297" spans="1:9" x14ac:dyDescent="0.25">
      <c r="B1297">
        <v>6</v>
      </c>
      <c r="C1297" s="6">
        <v>65167</v>
      </c>
      <c r="D1297" s="1">
        <v>15.504360000000002</v>
      </c>
      <c r="E1297" s="1">
        <v>14.543526666666667</v>
      </c>
      <c r="F1297" s="2">
        <v>77.633700000000005</v>
      </c>
      <c r="G1297" s="2">
        <v>84.662100000000009</v>
      </c>
      <c r="H1297" s="2">
        <v>6.9359100000000007</v>
      </c>
      <c r="I1297" s="2">
        <v>0</v>
      </c>
    </row>
    <row r="1298" spans="1:9" x14ac:dyDescent="0.25">
      <c r="B1298">
        <v>7</v>
      </c>
      <c r="C1298" s="6">
        <v>65197</v>
      </c>
      <c r="D1298" s="1">
        <v>18.361880645161285</v>
      </c>
      <c r="E1298" s="1">
        <v>17.181038709677416</v>
      </c>
      <c r="F1298" s="2">
        <v>88.871099999999998</v>
      </c>
      <c r="G1298" s="2">
        <v>70.841999999999999</v>
      </c>
      <c r="H1298" s="2">
        <v>1.3259219999999998</v>
      </c>
      <c r="I1298" s="2">
        <v>0</v>
      </c>
    </row>
    <row r="1299" spans="1:9" x14ac:dyDescent="0.25">
      <c r="B1299">
        <v>8</v>
      </c>
      <c r="C1299" s="6">
        <v>65228</v>
      </c>
      <c r="D1299" s="1">
        <v>18.609506451612901</v>
      </c>
      <c r="E1299" s="1">
        <v>17.822854838709674</v>
      </c>
      <c r="F1299" s="2">
        <v>82.400700000000001</v>
      </c>
      <c r="G1299" s="2">
        <v>166.67519999999999</v>
      </c>
      <c r="H1299" s="2">
        <v>0.69457799999999992</v>
      </c>
      <c r="I1299" s="2">
        <v>18.29571</v>
      </c>
    </row>
    <row r="1300" spans="1:9" x14ac:dyDescent="0.25">
      <c r="B1300">
        <v>9</v>
      </c>
      <c r="C1300" s="6">
        <v>65259</v>
      </c>
      <c r="D1300" s="1">
        <v>16.069176666666667</v>
      </c>
      <c r="E1300" s="1">
        <v>15.506193333333332</v>
      </c>
      <c r="F1300" s="2">
        <v>66.423299999999998</v>
      </c>
      <c r="G1300" s="2">
        <v>58.980899999999998</v>
      </c>
      <c r="H1300" s="2">
        <v>1.0771109999999999</v>
      </c>
      <c r="I1300" s="2">
        <v>26.337600000000002</v>
      </c>
    </row>
    <row r="1301" spans="1:9" x14ac:dyDescent="0.25">
      <c r="B1301">
        <v>10</v>
      </c>
      <c r="C1301" s="6">
        <v>65289</v>
      </c>
      <c r="D1301" s="1">
        <v>11.649990967741935</v>
      </c>
      <c r="E1301" s="1">
        <v>11.428696774193551</v>
      </c>
      <c r="F1301" s="2">
        <v>75.778499999999994</v>
      </c>
      <c r="G1301" s="2">
        <v>69.733800000000002</v>
      </c>
      <c r="H1301" s="2">
        <v>1.1011469999999999</v>
      </c>
      <c r="I1301" s="2">
        <v>10.52895</v>
      </c>
    </row>
    <row r="1302" spans="1:9" x14ac:dyDescent="0.25">
      <c r="B1302">
        <v>11</v>
      </c>
      <c r="C1302" s="6">
        <v>65320</v>
      </c>
      <c r="D1302" s="1">
        <v>7.3701156666666678</v>
      </c>
      <c r="E1302" s="1">
        <v>6.2333860666666663</v>
      </c>
      <c r="F1302" s="2">
        <v>88.604399999999998</v>
      </c>
      <c r="G1302" s="2">
        <v>167.96459999999999</v>
      </c>
      <c r="H1302" s="2">
        <v>21.88908</v>
      </c>
      <c r="I1302" s="2">
        <v>141.07259999999999</v>
      </c>
    </row>
    <row r="1303" spans="1:9" x14ac:dyDescent="0.25">
      <c r="B1303">
        <v>12</v>
      </c>
      <c r="C1303" s="6">
        <v>65350</v>
      </c>
      <c r="D1303" s="1">
        <v>3.7468447096774189</v>
      </c>
      <c r="E1303" s="1">
        <v>2.7390747612903228</v>
      </c>
      <c r="F1303" s="2">
        <v>82.105800000000002</v>
      </c>
      <c r="G1303" s="2">
        <v>160.57739999999998</v>
      </c>
      <c r="H1303" s="2">
        <v>73.975800000000007</v>
      </c>
      <c r="I1303" s="2">
        <v>153.25560000000002</v>
      </c>
    </row>
    <row r="1304" spans="1:9" x14ac:dyDescent="0.25">
      <c r="A1304">
        <v>2079</v>
      </c>
      <c r="B1304">
        <v>1</v>
      </c>
      <c r="C1304" s="6">
        <v>65381</v>
      </c>
      <c r="D1304" s="1">
        <v>4.0814095483870974</v>
      </c>
      <c r="E1304" s="1">
        <v>5.1542175483870967</v>
      </c>
      <c r="F1304" s="2">
        <v>125.2872</v>
      </c>
      <c r="G1304" s="2">
        <v>149.44380000000001</v>
      </c>
      <c r="H1304" s="2">
        <v>146.73840000000001</v>
      </c>
      <c r="I1304" s="2">
        <v>144.46080000000001</v>
      </c>
    </row>
    <row r="1305" spans="1:9" x14ac:dyDescent="0.25">
      <c r="B1305">
        <v>2</v>
      </c>
      <c r="C1305" s="6">
        <v>65412</v>
      </c>
      <c r="D1305" s="1">
        <v>3.4240893357142865</v>
      </c>
      <c r="E1305" s="1">
        <v>3.9385686142857144</v>
      </c>
      <c r="F1305" s="2">
        <v>56.3172</v>
      </c>
      <c r="G1305" s="2">
        <v>95.515500000000003</v>
      </c>
      <c r="H1305" s="2">
        <v>48.368100000000005</v>
      </c>
      <c r="I1305" s="2">
        <v>95.530200000000008</v>
      </c>
    </row>
    <row r="1306" spans="1:9" x14ac:dyDescent="0.25">
      <c r="B1306">
        <v>3</v>
      </c>
      <c r="C1306" s="6">
        <v>65440</v>
      </c>
      <c r="D1306" s="1">
        <v>4.6467709677419355</v>
      </c>
      <c r="E1306" s="1">
        <v>4.6855896774193537</v>
      </c>
      <c r="F1306" s="2">
        <v>46.453500000000005</v>
      </c>
      <c r="G1306" s="2">
        <v>67.548000000000002</v>
      </c>
      <c r="H1306" s="2">
        <v>30.2697</v>
      </c>
      <c r="I1306" s="2">
        <v>65.244900000000001</v>
      </c>
    </row>
    <row r="1307" spans="1:9" x14ac:dyDescent="0.25">
      <c r="B1307">
        <v>4</v>
      </c>
      <c r="C1307" s="6">
        <v>65471</v>
      </c>
      <c r="D1307" s="1">
        <v>9.4997576666666657</v>
      </c>
      <c r="E1307" s="1">
        <v>9.1098686666666691</v>
      </c>
      <c r="F1307" s="2">
        <v>66.157799999999995</v>
      </c>
      <c r="G1307" s="2">
        <v>75.6096</v>
      </c>
      <c r="H1307" s="2">
        <v>28.356120000000001</v>
      </c>
      <c r="I1307" s="2">
        <v>78.575400000000002</v>
      </c>
    </row>
    <row r="1308" spans="1:9" x14ac:dyDescent="0.25">
      <c r="B1308">
        <v>5</v>
      </c>
      <c r="C1308" s="6">
        <v>65501</v>
      </c>
      <c r="D1308" s="1">
        <v>11.805403225806455</v>
      </c>
      <c r="E1308" s="1">
        <v>10.824679032258063</v>
      </c>
      <c r="F1308" s="2">
        <v>73.820999999999998</v>
      </c>
      <c r="G1308" s="2">
        <v>85.181399999999996</v>
      </c>
      <c r="H1308" s="2">
        <v>13.29771</v>
      </c>
      <c r="I1308" s="2">
        <v>35.8902</v>
      </c>
    </row>
    <row r="1309" spans="1:9" x14ac:dyDescent="0.25">
      <c r="B1309">
        <v>6</v>
      </c>
      <c r="C1309" s="6">
        <v>65532</v>
      </c>
      <c r="D1309" s="1">
        <v>15.199416666666666</v>
      </c>
      <c r="E1309" s="1">
        <v>14.162056666666672</v>
      </c>
      <c r="F1309" s="2">
        <v>86.420699999999997</v>
      </c>
      <c r="G1309" s="2">
        <v>102.7647</v>
      </c>
      <c r="H1309" s="2">
        <v>8.6191200000000006</v>
      </c>
      <c r="I1309" s="2">
        <v>0</v>
      </c>
    </row>
    <row r="1310" spans="1:9" x14ac:dyDescent="0.25">
      <c r="B1310">
        <v>7</v>
      </c>
      <c r="C1310" s="6">
        <v>65562</v>
      </c>
      <c r="D1310" s="1">
        <v>17.4594064516129</v>
      </c>
      <c r="E1310" s="1">
        <v>17.156064516129032</v>
      </c>
      <c r="F1310" s="2">
        <v>74.957099999999997</v>
      </c>
      <c r="G1310" s="2">
        <v>92.437799999999996</v>
      </c>
      <c r="H1310" s="2">
        <v>2.6439599999999999</v>
      </c>
      <c r="I1310" s="2">
        <v>2.7236190000000002</v>
      </c>
    </row>
    <row r="1311" spans="1:9" x14ac:dyDescent="0.25">
      <c r="B1311">
        <v>8</v>
      </c>
      <c r="C1311" s="6">
        <v>65593</v>
      </c>
      <c r="D1311" s="1">
        <v>19.32594838709678</v>
      </c>
      <c r="E1311" s="1">
        <v>18.292825806451614</v>
      </c>
      <c r="F1311" s="2">
        <v>85.297799999999995</v>
      </c>
      <c r="G1311" s="2">
        <v>88.545299999999997</v>
      </c>
      <c r="H1311" s="2">
        <v>1.357758</v>
      </c>
      <c r="I1311" s="2">
        <v>0</v>
      </c>
    </row>
    <row r="1312" spans="1:9" x14ac:dyDescent="0.25">
      <c r="B1312">
        <v>9</v>
      </c>
      <c r="C1312" s="6">
        <v>65624</v>
      </c>
      <c r="D1312" s="1">
        <v>17.471889999999998</v>
      </c>
      <c r="E1312" s="1">
        <v>17.386286666666663</v>
      </c>
      <c r="F1312" s="2">
        <v>86.271900000000002</v>
      </c>
      <c r="G1312" s="2">
        <v>112.3128</v>
      </c>
      <c r="H1312" s="2">
        <v>0.95969700000000002</v>
      </c>
      <c r="I1312" s="2">
        <v>41.786699999999996</v>
      </c>
    </row>
    <row r="1313" spans="1:9" x14ac:dyDescent="0.25">
      <c r="B1313">
        <v>10</v>
      </c>
      <c r="C1313" s="6">
        <v>65654</v>
      </c>
      <c r="D1313" s="1">
        <v>13.899473870967741</v>
      </c>
      <c r="E1313" s="1">
        <v>13.298497096774192</v>
      </c>
      <c r="F1313" s="2">
        <v>121.90812</v>
      </c>
      <c r="G1313" s="2">
        <v>335.90789999999998</v>
      </c>
      <c r="H1313" s="2">
        <v>26.734100399999999</v>
      </c>
      <c r="I1313" s="2">
        <v>267.38100000000003</v>
      </c>
    </row>
    <row r="1314" spans="1:9" x14ac:dyDescent="0.25">
      <c r="B1314">
        <v>11</v>
      </c>
      <c r="C1314" s="6">
        <v>65685</v>
      </c>
      <c r="D1314" s="1">
        <v>8.4306389999999976</v>
      </c>
      <c r="E1314" s="1">
        <v>9.1173783333333347</v>
      </c>
      <c r="F1314" s="2">
        <v>19.451969999999999</v>
      </c>
      <c r="G1314" s="2">
        <v>19.404900000000001</v>
      </c>
      <c r="H1314" s="2">
        <v>7.7042399999999995</v>
      </c>
      <c r="I1314" s="2">
        <v>1.6502970000000001</v>
      </c>
    </row>
    <row r="1315" spans="1:9" x14ac:dyDescent="0.25">
      <c r="B1315">
        <v>12</v>
      </c>
      <c r="C1315" s="6">
        <v>65715</v>
      </c>
      <c r="D1315" s="1">
        <v>2.756197135483871</v>
      </c>
      <c r="E1315" s="1">
        <v>1.9982601612903228</v>
      </c>
      <c r="F1315" s="2">
        <v>125.8593</v>
      </c>
      <c r="G1315" s="2">
        <v>118.8741</v>
      </c>
      <c r="H1315" s="2">
        <v>146.4264</v>
      </c>
      <c r="I1315" s="2">
        <v>115.3164</v>
      </c>
    </row>
    <row r="1316" spans="1:9" x14ac:dyDescent="0.25">
      <c r="A1316">
        <v>2080</v>
      </c>
      <c r="B1316">
        <v>1</v>
      </c>
      <c r="C1316" s="6">
        <v>65746</v>
      </c>
      <c r="D1316" s="1">
        <v>5.131545806451614</v>
      </c>
      <c r="E1316" s="1">
        <v>5.2449052258064519</v>
      </c>
      <c r="F1316" s="2">
        <v>177.2022</v>
      </c>
      <c r="G1316" s="2">
        <v>193.4058</v>
      </c>
      <c r="H1316" s="2">
        <v>173.07210000000001</v>
      </c>
      <c r="I1316" s="2">
        <v>190.14150000000001</v>
      </c>
    </row>
    <row r="1317" spans="1:9" x14ac:dyDescent="0.25">
      <c r="B1317">
        <v>2</v>
      </c>
      <c r="C1317" s="6">
        <v>65777</v>
      </c>
      <c r="D1317" s="1">
        <v>2.0883393103448337E-2</v>
      </c>
      <c r="E1317" s="1">
        <v>0.40954334482758631</v>
      </c>
      <c r="F1317" s="2">
        <v>11.386769999999999</v>
      </c>
      <c r="G1317" s="2">
        <v>14.53824</v>
      </c>
      <c r="H1317" s="2">
        <v>0</v>
      </c>
      <c r="I1317" s="2">
        <v>17.20149</v>
      </c>
    </row>
    <row r="1318" spans="1:9" x14ac:dyDescent="0.25">
      <c r="B1318">
        <v>3</v>
      </c>
      <c r="C1318" s="6">
        <v>65806</v>
      </c>
      <c r="D1318" s="1">
        <v>7.2057177419354828</v>
      </c>
      <c r="E1318" s="1">
        <v>7.2618593548387125</v>
      </c>
      <c r="F1318" s="2">
        <v>31.921499999999998</v>
      </c>
      <c r="G1318" s="2">
        <v>67.144199999999998</v>
      </c>
      <c r="H1318" s="2">
        <v>3.8934600000000001</v>
      </c>
      <c r="I1318" s="2">
        <v>80.004599999999996</v>
      </c>
    </row>
    <row r="1319" spans="1:9" x14ac:dyDescent="0.25">
      <c r="B1319">
        <v>4</v>
      </c>
      <c r="C1319" s="6">
        <v>65837</v>
      </c>
      <c r="D1319" s="1">
        <v>10.873801000000002</v>
      </c>
      <c r="E1319" s="1">
        <v>10.559575999999998</v>
      </c>
      <c r="F1319" s="2">
        <v>30.758700000000001</v>
      </c>
      <c r="G1319" s="2">
        <v>53.732700000000001</v>
      </c>
      <c r="H1319" s="2">
        <v>3.1250100000000001</v>
      </c>
      <c r="I1319" s="2">
        <v>21.447510000000001</v>
      </c>
    </row>
    <row r="1320" spans="1:9" x14ac:dyDescent="0.25">
      <c r="B1320">
        <v>5</v>
      </c>
      <c r="C1320" s="6">
        <v>65867</v>
      </c>
      <c r="D1320" s="1">
        <v>13.272110645161293</v>
      </c>
      <c r="E1320" s="1">
        <v>12.776756774193549</v>
      </c>
      <c r="F1320" s="2">
        <v>92.0505</v>
      </c>
      <c r="G1320" s="2">
        <v>37.660499999999999</v>
      </c>
      <c r="H1320" s="2">
        <v>15.821759999999999</v>
      </c>
      <c r="I1320" s="2">
        <v>0</v>
      </c>
    </row>
    <row r="1321" spans="1:9" x14ac:dyDescent="0.25">
      <c r="B1321">
        <v>6</v>
      </c>
      <c r="C1321" s="6">
        <v>65898</v>
      </c>
      <c r="D1321" s="1">
        <v>18.552979999999998</v>
      </c>
      <c r="E1321" s="1">
        <v>19.054659999999998</v>
      </c>
      <c r="F1321" s="2">
        <v>85.6434</v>
      </c>
      <c r="G1321" s="2">
        <v>49.5045</v>
      </c>
      <c r="H1321" s="2">
        <v>23.72589</v>
      </c>
      <c r="I1321" s="2">
        <v>2.0100359999999999</v>
      </c>
    </row>
    <row r="1322" spans="1:9" x14ac:dyDescent="0.25">
      <c r="B1322">
        <v>7</v>
      </c>
      <c r="C1322" s="6">
        <v>65928</v>
      </c>
      <c r="D1322" s="1">
        <v>22.447258064516127</v>
      </c>
      <c r="E1322" s="1">
        <v>22.132277419354839</v>
      </c>
      <c r="F1322" s="2">
        <v>46.038600000000002</v>
      </c>
      <c r="G1322" s="2">
        <v>20.650980000000001</v>
      </c>
      <c r="H1322" s="2">
        <v>0.34152299999999997</v>
      </c>
      <c r="I1322" s="2">
        <v>0</v>
      </c>
    </row>
    <row r="1323" spans="1:9" x14ac:dyDescent="0.25">
      <c r="B1323">
        <v>8</v>
      </c>
      <c r="C1323" s="6">
        <v>65959</v>
      </c>
      <c r="D1323" s="1">
        <v>20.800325806451607</v>
      </c>
      <c r="E1323" s="1">
        <v>19.708432258064516</v>
      </c>
      <c r="F1323" s="2">
        <v>85.394400000000005</v>
      </c>
      <c r="G1323" s="2">
        <v>145.37309999999999</v>
      </c>
      <c r="H1323" s="2">
        <v>1.511298</v>
      </c>
      <c r="I1323" s="2">
        <v>1.544937</v>
      </c>
    </row>
    <row r="1324" spans="1:9" x14ac:dyDescent="0.25">
      <c r="B1324">
        <v>9</v>
      </c>
      <c r="C1324" s="6">
        <v>65990</v>
      </c>
      <c r="D1324" s="1">
        <v>16.770766666666663</v>
      </c>
      <c r="E1324" s="1">
        <v>15.919799999999999</v>
      </c>
      <c r="F1324" s="2">
        <v>151.36529999999999</v>
      </c>
      <c r="G1324" s="2">
        <v>148.57740000000001</v>
      </c>
      <c r="H1324" s="2">
        <v>10.221029999999999</v>
      </c>
      <c r="I1324" s="2">
        <v>71.984700000000004</v>
      </c>
    </row>
    <row r="1325" spans="1:9" x14ac:dyDescent="0.25">
      <c r="B1325">
        <v>10</v>
      </c>
      <c r="C1325" s="6">
        <v>66020</v>
      </c>
      <c r="D1325" s="1">
        <v>11.635944193548388</v>
      </c>
      <c r="E1325" s="1">
        <v>11.182917096774192</v>
      </c>
      <c r="F1325" s="2">
        <v>45.112200000000001</v>
      </c>
      <c r="G1325" s="2">
        <v>95.046300000000002</v>
      </c>
      <c r="H1325" s="2">
        <v>36.721500000000006</v>
      </c>
      <c r="I1325" s="2">
        <v>70.249499999999998</v>
      </c>
    </row>
    <row r="1326" spans="1:9" x14ac:dyDescent="0.25">
      <c r="B1326">
        <v>11</v>
      </c>
      <c r="C1326" s="6">
        <v>66051</v>
      </c>
      <c r="D1326" s="1">
        <v>7.391004866666667</v>
      </c>
      <c r="E1326" s="1">
        <v>7.7521912666666672</v>
      </c>
      <c r="F1326" s="2">
        <v>16.934609999999999</v>
      </c>
      <c r="G1326" s="2">
        <v>55.035599999999995</v>
      </c>
      <c r="H1326" s="2">
        <v>4.5042299999999997</v>
      </c>
      <c r="I1326" s="2">
        <v>44.111999999999995</v>
      </c>
    </row>
    <row r="1327" spans="1:9" x14ac:dyDescent="0.25">
      <c r="B1327">
        <v>12</v>
      </c>
      <c r="C1327" s="6">
        <v>66081</v>
      </c>
      <c r="D1327" s="1">
        <v>5.5950310322580652</v>
      </c>
      <c r="E1327" s="1">
        <v>5.309940000000001</v>
      </c>
      <c r="F1327" s="2">
        <v>70.657799999999995</v>
      </c>
      <c r="G1327" s="2">
        <v>139.6182</v>
      </c>
      <c r="H1327" s="2">
        <v>64.888499999999993</v>
      </c>
      <c r="I1327" s="2">
        <v>131.6934</v>
      </c>
    </row>
    <row r="1328" spans="1:9" x14ac:dyDescent="0.25">
      <c r="A1328">
        <v>2081</v>
      </c>
      <c r="B1328">
        <v>1</v>
      </c>
      <c r="C1328" s="6">
        <v>66112</v>
      </c>
      <c r="D1328" s="1">
        <v>5.3627719354838703</v>
      </c>
      <c r="E1328" s="1">
        <v>5.0136454838709685</v>
      </c>
      <c r="F1328" s="2">
        <v>128.93879999999999</v>
      </c>
      <c r="G1328" s="2">
        <v>190.22549999999998</v>
      </c>
      <c r="H1328" s="2">
        <v>162.0951</v>
      </c>
      <c r="I1328" s="2">
        <v>194.03309999999999</v>
      </c>
    </row>
    <row r="1329" spans="1:9" x14ac:dyDescent="0.25">
      <c r="B1329">
        <v>2</v>
      </c>
      <c r="C1329" s="6">
        <v>66143</v>
      </c>
      <c r="D1329" s="1">
        <v>1.5798277214285712</v>
      </c>
      <c r="E1329" s="1">
        <v>1.4920223571428568</v>
      </c>
      <c r="F1329" s="2">
        <v>52.568400000000004</v>
      </c>
      <c r="G1329" s="2">
        <v>77.35799999999999</v>
      </c>
      <c r="H1329" s="2">
        <v>49.901699999999998</v>
      </c>
      <c r="I1329" s="2">
        <v>74.76870000000001</v>
      </c>
    </row>
    <row r="1330" spans="1:9" x14ac:dyDescent="0.25">
      <c r="B1330">
        <v>3</v>
      </c>
      <c r="C1330" s="6">
        <v>66171</v>
      </c>
      <c r="D1330" s="1">
        <v>5.1709309677419357</v>
      </c>
      <c r="E1330" s="1">
        <v>5.4232854838709681</v>
      </c>
      <c r="F1330" s="2">
        <v>43.348199999999999</v>
      </c>
      <c r="G1330" s="2">
        <v>88.477500000000006</v>
      </c>
      <c r="H1330" s="2">
        <v>13.359359999999999</v>
      </c>
      <c r="I1330" s="2">
        <v>93.176099999999991</v>
      </c>
    </row>
    <row r="1331" spans="1:9" x14ac:dyDescent="0.25">
      <c r="B1331">
        <v>4</v>
      </c>
      <c r="C1331" s="6">
        <v>66202</v>
      </c>
      <c r="D1331" s="1">
        <v>11.846719000000002</v>
      </c>
      <c r="E1331" s="1">
        <v>12.376023666666669</v>
      </c>
      <c r="F1331" s="2">
        <v>25.987289999999998</v>
      </c>
      <c r="G1331" s="2">
        <v>38.476500000000001</v>
      </c>
      <c r="H1331" s="2">
        <v>1.757091</v>
      </c>
      <c r="I1331" s="2">
        <v>10.39371</v>
      </c>
    </row>
    <row r="1332" spans="1:9" x14ac:dyDescent="0.25">
      <c r="B1332">
        <v>5</v>
      </c>
      <c r="C1332" s="6">
        <v>66232</v>
      </c>
      <c r="D1332" s="1">
        <v>12.794952903225804</v>
      </c>
      <c r="E1332" s="1">
        <v>12.445770967741938</v>
      </c>
      <c r="F1332" s="2">
        <v>42.111899999999999</v>
      </c>
      <c r="G1332" s="2">
        <v>44.011499999999998</v>
      </c>
      <c r="H1332" s="2">
        <v>3.7752900000000005</v>
      </c>
      <c r="I1332" s="2">
        <v>0</v>
      </c>
    </row>
    <row r="1333" spans="1:9" x14ac:dyDescent="0.25">
      <c r="B1333">
        <v>6</v>
      </c>
      <c r="C1333" s="6">
        <v>66263</v>
      </c>
      <c r="D1333" s="1">
        <v>16.95506</v>
      </c>
      <c r="E1333" s="1">
        <v>16.256716666666669</v>
      </c>
      <c r="F1333" s="2">
        <v>28.865220000000001</v>
      </c>
      <c r="G1333" s="2">
        <v>26.79288</v>
      </c>
      <c r="H1333" s="2">
        <v>2.1012810000000002</v>
      </c>
      <c r="I1333" s="2">
        <v>0</v>
      </c>
    </row>
    <row r="1334" spans="1:9" x14ac:dyDescent="0.25">
      <c r="B1334">
        <v>7</v>
      </c>
      <c r="C1334" s="6">
        <v>66293</v>
      </c>
      <c r="D1334" s="1">
        <v>19.086748387096772</v>
      </c>
      <c r="E1334" s="1">
        <v>17.870883870967745</v>
      </c>
      <c r="F1334" s="2">
        <v>103.26180000000001</v>
      </c>
      <c r="G1334" s="2">
        <v>97.406099999999995</v>
      </c>
      <c r="H1334" s="2">
        <v>1.061493</v>
      </c>
      <c r="I1334" s="2">
        <v>0</v>
      </c>
    </row>
    <row r="1335" spans="1:9" x14ac:dyDescent="0.25">
      <c r="B1335">
        <v>8</v>
      </c>
      <c r="C1335" s="6">
        <v>66324</v>
      </c>
      <c r="D1335" s="1">
        <v>19.709141935483874</v>
      </c>
      <c r="E1335" s="1">
        <v>18.914606451612901</v>
      </c>
      <c r="F1335" s="2">
        <v>55.695599999999999</v>
      </c>
      <c r="G1335" s="2">
        <v>99.561899999999994</v>
      </c>
      <c r="H1335" s="2">
        <v>0.57275100000000001</v>
      </c>
      <c r="I1335" s="2">
        <v>0</v>
      </c>
    </row>
    <row r="1336" spans="1:9" x14ac:dyDescent="0.25">
      <c r="B1336">
        <v>9</v>
      </c>
      <c r="C1336" s="6">
        <v>66355</v>
      </c>
      <c r="D1336" s="1">
        <v>18.980556666666665</v>
      </c>
      <c r="E1336" s="1">
        <v>18.684793333333335</v>
      </c>
      <c r="F1336" s="2">
        <v>15.259740000000001</v>
      </c>
      <c r="G1336" s="2">
        <v>28.788629999999998</v>
      </c>
      <c r="H1336" s="2">
        <v>0.2514924</v>
      </c>
      <c r="I1336" s="2">
        <v>0</v>
      </c>
    </row>
    <row r="1337" spans="1:9" x14ac:dyDescent="0.25">
      <c r="B1337">
        <v>10</v>
      </c>
      <c r="C1337" s="6">
        <v>66385</v>
      </c>
      <c r="D1337" s="1">
        <v>14.179824516129031</v>
      </c>
      <c r="E1337" s="1">
        <v>13.962665806451607</v>
      </c>
      <c r="F1337" s="2">
        <v>87.212700000000012</v>
      </c>
      <c r="G1337" s="2">
        <v>157.17240000000001</v>
      </c>
      <c r="H1337" s="2">
        <v>1.211676</v>
      </c>
      <c r="I1337" s="2">
        <v>94.759500000000003</v>
      </c>
    </row>
    <row r="1338" spans="1:9" x14ac:dyDescent="0.25">
      <c r="B1338">
        <v>11</v>
      </c>
      <c r="C1338" s="6">
        <v>66416</v>
      </c>
      <c r="D1338" s="1">
        <v>9.1809789999999989</v>
      </c>
      <c r="E1338" s="1">
        <v>9.5210419999999996</v>
      </c>
      <c r="F1338" s="2">
        <v>64.105199999999996</v>
      </c>
      <c r="G1338" s="2">
        <v>77.857200000000006</v>
      </c>
      <c r="H1338" s="2">
        <v>35.172600000000003</v>
      </c>
      <c r="I1338" s="2">
        <v>58.658699999999996</v>
      </c>
    </row>
    <row r="1339" spans="1:9" x14ac:dyDescent="0.25">
      <c r="B1339">
        <v>12</v>
      </c>
      <c r="C1339" s="6">
        <v>66446</v>
      </c>
      <c r="D1339" s="1">
        <v>8.6883300000000006</v>
      </c>
      <c r="E1339" s="1">
        <v>8.5617245161290345</v>
      </c>
      <c r="F1339" s="2">
        <v>121.70339999999999</v>
      </c>
      <c r="G1339" s="2">
        <v>168.3663</v>
      </c>
      <c r="H1339" s="2">
        <v>119.0382</v>
      </c>
      <c r="I1339" s="2">
        <v>162.63420000000002</v>
      </c>
    </row>
    <row r="1340" spans="1:9" x14ac:dyDescent="0.25">
      <c r="A1340">
        <v>2082</v>
      </c>
      <c r="B1340">
        <v>1</v>
      </c>
      <c r="C1340" s="6">
        <v>66477</v>
      </c>
      <c r="D1340" s="1">
        <v>5.6894373870967732</v>
      </c>
      <c r="E1340" s="1">
        <v>5.8491856774193538</v>
      </c>
      <c r="F1340" s="2">
        <v>131.97299999999998</v>
      </c>
      <c r="G1340" s="2">
        <v>149.78370000000001</v>
      </c>
      <c r="H1340" s="2">
        <v>158.4873</v>
      </c>
      <c r="I1340" s="2">
        <v>146.74889999999999</v>
      </c>
    </row>
    <row r="1341" spans="1:9" x14ac:dyDescent="0.25">
      <c r="B1341">
        <v>2</v>
      </c>
      <c r="C1341" s="6">
        <v>66508</v>
      </c>
      <c r="D1341" s="1">
        <v>5.0657649999999999</v>
      </c>
      <c r="E1341" s="1">
        <v>4.9223643214285726</v>
      </c>
      <c r="F1341" s="2">
        <v>68.809799999999996</v>
      </c>
      <c r="G1341" s="2">
        <v>97.204799999999992</v>
      </c>
      <c r="H1341" s="2">
        <v>77.5167</v>
      </c>
      <c r="I1341" s="2">
        <v>95.823000000000008</v>
      </c>
    </row>
    <row r="1342" spans="1:9" x14ac:dyDescent="0.25">
      <c r="B1342">
        <v>3</v>
      </c>
      <c r="C1342" s="6">
        <v>66536</v>
      </c>
      <c r="D1342" s="1">
        <v>6.3776415806451601</v>
      </c>
      <c r="E1342" s="1">
        <v>6.2105100000000011</v>
      </c>
      <c r="F1342" s="2">
        <v>99.725999999999999</v>
      </c>
      <c r="G1342" s="2">
        <v>125.24519999999998</v>
      </c>
      <c r="H1342" s="2">
        <v>86.340599999999995</v>
      </c>
      <c r="I1342" s="2">
        <v>129.3459</v>
      </c>
    </row>
    <row r="1343" spans="1:9" x14ac:dyDescent="0.25">
      <c r="B1343">
        <v>4</v>
      </c>
      <c r="C1343" s="6">
        <v>66567</v>
      </c>
      <c r="D1343" s="1">
        <v>9.7599756666666657</v>
      </c>
      <c r="E1343" s="1">
        <v>9.6750276666666668</v>
      </c>
      <c r="F1343" s="2">
        <v>92.103899999999996</v>
      </c>
      <c r="G1343" s="2">
        <v>120.5547</v>
      </c>
      <c r="H1343" s="2">
        <v>62.757300000000001</v>
      </c>
      <c r="I1343" s="2">
        <v>97.290599999999998</v>
      </c>
    </row>
    <row r="1344" spans="1:9" x14ac:dyDescent="0.25">
      <c r="B1344">
        <v>5</v>
      </c>
      <c r="C1344" s="6">
        <v>66597</v>
      </c>
      <c r="D1344" s="1">
        <v>13.642690322580647</v>
      </c>
      <c r="E1344" s="1">
        <v>13.299903870967739</v>
      </c>
      <c r="F1344" s="2">
        <v>48.423000000000002</v>
      </c>
      <c r="G1344" s="2">
        <v>39.331799999999994</v>
      </c>
      <c r="H1344" s="2">
        <v>8.3919300000000003</v>
      </c>
      <c r="I1344" s="2">
        <v>0</v>
      </c>
    </row>
    <row r="1345" spans="1:9" x14ac:dyDescent="0.25">
      <c r="B1345">
        <v>6</v>
      </c>
      <c r="C1345" s="6">
        <v>66628</v>
      </c>
      <c r="D1345" s="1">
        <v>15.082120000000003</v>
      </c>
      <c r="E1345" s="1">
        <v>14.795560000000002</v>
      </c>
      <c r="F1345" s="2">
        <v>87.657300000000006</v>
      </c>
      <c r="G1345" s="2">
        <v>46.316399999999994</v>
      </c>
      <c r="H1345" s="2">
        <v>4.2185999999999995</v>
      </c>
      <c r="I1345" s="2">
        <v>0</v>
      </c>
    </row>
    <row r="1346" spans="1:9" x14ac:dyDescent="0.25">
      <c r="B1346">
        <v>7</v>
      </c>
      <c r="C1346" s="6">
        <v>66658</v>
      </c>
      <c r="D1346" s="1">
        <v>19.233364516129033</v>
      </c>
      <c r="E1346" s="1">
        <v>18.043567741935483</v>
      </c>
      <c r="F1346" s="2">
        <v>118.0617</v>
      </c>
      <c r="G1346" s="2">
        <v>77.547000000000011</v>
      </c>
      <c r="H1346" s="2">
        <v>3.4940700000000002</v>
      </c>
      <c r="I1346" s="2">
        <v>0</v>
      </c>
    </row>
    <row r="1347" spans="1:9" x14ac:dyDescent="0.25">
      <c r="B1347">
        <v>8</v>
      </c>
      <c r="C1347" s="6">
        <v>66689</v>
      </c>
      <c r="D1347" s="1">
        <v>20.442490322580646</v>
      </c>
      <c r="E1347" s="1">
        <v>19.708848387096776</v>
      </c>
      <c r="F1347" s="2">
        <v>73.288200000000003</v>
      </c>
      <c r="G1347" s="2">
        <v>68.388300000000001</v>
      </c>
      <c r="H1347" s="2">
        <v>2.2128359999999998</v>
      </c>
      <c r="I1347" s="2">
        <v>0</v>
      </c>
    </row>
    <row r="1348" spans="1:9" x14ac:dyDescent="0.25">
      <c r="B1348">
        <v>9</v>
      </c>
      <c r="C1348" s="6">
        <v>66720</v>
      </c>
      <c r="D1348" s="1">
        <v>15.949096666666664</v>
      </c>
      <c r="E1348" s="1">
        <v>15.428936666666663</v>
      </c>
      <c r="F1348" s="2">
        <v>91.184699999999992</v>
      </c>
      <c r="G1348" s="2">
        <v>224.73839999999998</v>
      </c>
      <c r="H1348" s="2">
        <v>2.5057169999999998</v>
      </c>
      <c r="I1348" s="2">
        <v>123.80729999999998</v>
      </c>
    </row>
    <row r="1349" spans="1:9" x14ac:dyDescent="0.25">
      <c r="B1349">
        <v>10</v>
      </c>
      <c r="C1349" s="6">
        <v>66750</v>
      </c>
      <c r="D1349" s="1">
        <v>12.16412516129032</v>
      </c>
      <c r="E1349" s="1">
        <v>11.855169677419356</v>
      </c>
      <c r="F1349" s="2">
        <v>81.967800000000011</v>
      </c>
      <c r="G1349" s="2">
        <v>81.4221</v>
      </c>
      <c r="H1349" s="2">
        <v>10.30302</v>
      </c>
      <c r="I1349" s="2">
        <v>43.047000000000004</v>
      </c>
    </row>
    <row r="1350" spans="1:9" x14ac:dyDescent="0.25">
      <c r="B1350">
        <v>11</v>
      </c>
      <c r="C1350" s="6">
        <v>66781</v>
      </c>
      <c r="D1350" s="1">
        <v>7.7353820000000004</v>
      </c>
      <c r="E1350" s="1">
        <v>7.3989466666666663</v>
      </c>
      <c r="F1350" s="2">
        <v>166.43039999999999</v>
      </c>
      <c r="G1350" s="2">
        <v>172.74930000000001</v>
      </c>
      <c r="H1350" s="2">
        <v>161.68949999999998</v>
      </c>
      <c r="I1350" s="2">
        <v>160.26779999999999</v>
      </c>
    </row>
    <row r="1351" spans="1:9" x14ac:dyDescent="0.25">
      <c r="B1351">
        <v>12</v>
      </c>
      <c r="C1351" s="6">
        <v>66811</v>
      </c>
      <c r="D1351" s="1">
        <v>6.6121183870967721</v>
      </c>
      <c r="E1351" s="1">
        <v>6.7116841935483871</v>
      </c>
      <c r="F1351" s="2">
        <v>100.8027</v>
      </c>
      <c r="G1351" s="2">
        <v>152.6823</v>
      </c>
      <c r="H1351" s="2">
        <v>124.81589999999998</v>
      </c>
      <c r="I1351" s="2">
        <v>141.67679999999999</v>
      </c>
    </row>
    <row r="1352" spans="1:9" x14ac:dyDescent="0.25">
      <c r="A1352">
        <v>2083</v>
      </c>
      <c r="B1352">
        <v>1</v>
      </c>
      <c r="C1352" s="6">
        <v>66842</v>
      </c>
      <c r="D1352" s="1">
        <v>5.611199083870968</v>
      </c>
      <c r="E1352" s="1">
        <v>6.0355248387096774</v>
      </c>
      <c r="F1352" s="2">
        <v>114</v>
      </c>
      <c r="G1352" s="2">
        <v>150.40230000000003</v>
      </c>
      <c r="H1352" s="2">
        <v>167.1849</v>
      </c>
      <c r="I1352" s="2">
        <v>147.9786</v>
      </c>
    </row>
    <row r="1353" spans="1:9" x14ac:dyDescent="0.25">
      <c r="B1353">
        <v>2</v>
      </c>
      <c r="C1353" s="6">
        <v>66873</v>
      </c>
      <c r="D1353" s="1">
        <v>7.6183378571428566</v>
      </c>
      <c r="E1353" s="1">
        <v>7.9312739285714287</v>
      </c>
      <c r="F1353" s="2">
        <v>100.4367</v>
      </c>
      <c r="G1353" s="2">
        <v>147.57570000000001</v>
      </c>
      <c r="H1353" s="2">
        <v>104.25149999999999</v>
      </c>
      <c r="I1353" s="2">
        <v>146.28389999999999</v>
      </c>
    </row>
    <row r="1354" spans="1:9" x14ac:dyDescent="0.25">
      <c r="B1354">
        <v>3</v>
      </c>
      <c r="C1354" s="6">
        <v>66901</v>
      </c>
      <c r="D1354" s="1">
        <v>8.0255829032258035</v>
      </c>
      <c r="E1354" s="1">
        <v>7.6673364516129032</v>
      </c>
      <c r="F1354" s="2">
        <v>55.485899999999994</v>
      </c>
      <c r="G1354" s="2">
        <v>68.044799999999995</v>
      </c>
      <c r="H1354" s="2">
        <v>52.964100000000002</v>
      </c>
      <c r="I1354" s="2">
        <v>68.686500000000009</v>
      </c>
    </row>
    <row r="1355" spans="1:9" x14ac:dyDescent="0.25">
      <c r="B1355">
        <v>4</v>
      </c>
      <c r="C1355" s="6">
        <v>66932</v>
      </c>
      <c r="D1355" s="1">
        <v>10.783554666666667</v>
      </c>
      <c r="E1355" s="1">
        <v>10.019087666666666</v>
      </c>
      <c r="F1355" s="2">
        <v>91.418999999999997</v>
      </c>
      <c r="G1355" s="2">
        <v>112.2747</v>
      </c>
      <c r="H1355" s="2">
        <v>35.794200000000004</v>
      </c>
      <c r="I1355" s="2">
        <v>86.883600000000001</v>
      </c>
    </row>
    <row r="1356" spans="1:9" x14ac:dyDescent="0.25">
      <c r="B1356">
        <v>5</v>
      </c>
      <c r="C1356" s="6">
        <v>66962</v>
      </c>
      <c r="D1356" s="1">
        <v>14.47252580645161</v>
      </c>
      <c r="E1356" s="1">
        <v>13.742799999999999</v>
      </c>
      <c r="F1356" s="2">
        <v>32.055</v>
      </c>
      <c r="G1356" s="2">
        <v>76.038000000000011</v>
      </c>
      <c r="H1356" s="2">
        <v>2.2992659999999998</v>
      </c>
      <c r="I1356" s="2">
        <v>6.9413099999999996</v>
      </c>
    </row>
    <row r="1357" spans="1:9" x14ac:dyDescent="0.25">
      <c r="B1357">
        <v>6</v>
      </c>
      <c r="C1357" s="6">
        <v>66993</v>
      </c>
      <c r="D1357" s="1">
        <v>15.457609999999999</v>
      </c>
      <c r="E1357" s="1">
        <v>14.670693333333334</v>
      </c>
      <c r="F1357" s="2">
        <v>94.168499999999995</v>
      </c>
      <c r="G1357" s="2">
        <v>103.7253</v>
      </c>
      <c r="H1357" s="2">
        <v>8.2491599999999998</v>
      </c>
      <c r="I1357" s="2">
        <v>0</v>
      </c>
    </row>
    <row r="1358" spans="1:9" x14ac:dyDescent="0.25">
      <c r="B1358">
        <v>7</v>
      </c>
      <c r="C1358" s="6">
        <v>67023</v>
      </c>
      <c r="D1358" s="1">
        <v>17.72242903225807</v>
      </c>
      <c r="E1358" s="1">
        <v>16.697341935483873</v>
      </c>
      <c r="F1358" s="2">
        <v>132.45359999999999</v>
      </c>
      <c r="G1358" s="2">
        <v>114.9084</v>
      </c>
      <c r="H1358" s="2">
        <v>4.9456199999999999</v>
      </c>
      <c r="I1358" s="2">
        <v>8.4746400000000008</v>
      </c>
    </row>
    <row r="1359" spans="1:9" x14ac:dyDescent="0.25">
      <c r="B1359">
        <v>8</v>
      </c>
      <c r="C1359" s="6">
        <v>67054</v>
      </c>
      <c r="D1359" s="1">
        <v>21.027122580645166</v>
      </c>
      <c r="E1359" s="1">
        <v>19.791703225806447</v>
      </c>
      <c r="F1359" s="2">
        <v>29.304869999999998</v>
      </c>
      <c r="G1359" s="2">
        <v>55.1982</v>
      </c>
      <c r="H1359" s="2">
        <v>8.5198499999999996E-2</v>
      </c>
      <c r="I1359" s="2">
        <v>0</v>
      </c>
    </row>
    <row r="1360" spans="1:9" x14ac:dyDescent="0.25">
      <c r="B1360">
        <v>9</v>
      </c>
      <c r="C1360" s="6">
        <v>67085</v>
      </c>
      <c r="D1360" s="1">
        <v>16.604983333333333</v>
      </c>
      <c r="E1360" s="1">
        <v>16.017076666666672</v>
      </c>
      <c r="F1360" s="2">
        <v>45.640799999999999</v>
      </c>
      <c r="G1360" s="2">
        <v>73.183800000000005</v>
      </c>
      <c r="H1360" s="2">
        <v>1.356015</v>
      </c>
      <c r="I1360" s="2">
        <v>20.124510000000001</v>
      </c>
    </row>
    <row r="1361" spans="1:9" x14ac:dyDescent="0.25">
      <c r="B1361">
        <v>10</v>
      </c>
      <c r="C1361" s="6">
        <v>67115</v>
      </c>
      <c r="D1361" s="1">
        <v>12.118209677419355</v>
      </c>
      <c r="E1361" s="1">
        <v>12.05471935483871</v>
      </c>
      <c r="F1361" s="2">
        <v>36.638100000000001</v>
      </c>
      <c r="G1361" s="2">
        <v>15.634890000000002</v>
      </c>
      <c r="H1361" s="2">
        <v>0.54293100000000005</v>
      </c>
      <c r="I1361" s="2">
        <v>0.328959</v>
      </c>
    </row>
    <row r="1362" spans="1:9" x14ac:dyDescent="0.25">
      <c r="B1362">
        <v>11</v>
      </c>
      <c r="C1362" s="6">
        <v>67146</v>
      </c>
      <c r="D1362" s="1">
        <v>4.6955136333333343</v>
      </c>
      <c r="E1362" s="1">
        <v>4.4687387000000003</v>
      </c>
      <c r="F1362" s="2">
        <v>44.782199999999996</v>
      </c>
      <c r="G1362" s="2">
        <v>41.3553</v>
      </c>
      <c r="H1362" s="2">
        <v>0.5713379999999999</v>
      </c>
      <c r="I1362" s="2">
        <v>11.20086</v>
      </c>
    </row>
    <row r="1363" spans="1:9" x14ac:dyDescent="0.25">
      <c r="B1363">
        <v>12</v>
      </c>
      <c r="C1363" s="6">
        <v>67176</v>
      </c>
      <c r="D1363" s="1">
        <v>4.8667529032258061</v>
      </c>
      <c r="E1363" s="1">
        <v>4.8403768709677415</v>
      </c>
      <c r="F1363" s="2">
        <v>85.831800000000001</v>
      </c>
      <c r="G1363" s="2">
        <v>114.8013</v>
      </c>
      <c r="H1363" s="2">
        <v>44.299199999999999</v>
      </c>
      <c r="I1363" s="2">
        <v>109.5804</v>
      </c>
    </row>
    <row r="1364" spans="1:9" x14ac:dyDescent="0.25">
      <c r="A1364">
        <v>2084</v>
      </c>
      <c r="B1364">
        <v>1</v>
      </c>
      <c r="C1364" s="6">
        <v>67207</v>
      </c>
      <c r="D1364" s="1">
        <v>-1.4112286451612903</v>
      </c>
      <c r="E1364" s="1">
        <v>-0.83712270967741942</v>
      </c>
      <c r="F1364" s="2">
        <v>76.544699999999992</v>
      </c>
      <c r="G1364" s="2">
        <v>92.3703</v>
      </c>
      <c r="H1364" s="2">
        <v>65.847000000000008</v>
      </c>
      <c r="I1364" s="2">
        <v>88.543499999999995</v>
      </c>
    </row>
    <row r="1365" spans="1:9" x14ac:dyDescent="0.25">
      <c r="B1365">
        <v>2</v>
      </c>
      <c r="C1365" s="6">
        <v>67238</v>
      </c>
      <c r="D1365" s="1">
        <v>3.4581983827586207</v>
      </c>
      <c r="E1365" s="1">
        <v>3.5836644655172418</v>
      </c>
      <c r="F1365" s="2">
        <v>21.13335</v>
      </c>
      <c r="G1365" s="2">
        <v>16.60812</v>
      </c>
      <c r="H1365" s="2">
        <v>18.65607</v>
      </c>
      <c r="I1365" s="2">
        <v>26.828879999999998</v>
      </c>
    </row>
    <row r="1366" spans="1:9" x14ac:dyDescent="0.25">
      <c r="B1366">
        <v>3</v>
      </c>
      <c r="C1366" s="6">
        <v>67267</v>
      </c>
      <c r="D1366" s="1">
        <v>6.5883796774193559</v>
      </c>
      <c r="E1366" s="1">
        <v>6.6729825806451606</v>
      </c>
      <c r="F1366" s="2">
        <v>20.62293</v>
      </c>
      <c r="G1366" s="2">
        <v>31.399799999999999</v>
      </c>
      <c r="H1366" s="2">
        <v>3.3622199999999998</v>
      </c>
      <c r="I1366" s="2">
        <v>32.495999999999995</v>
      </c>
    </row>
    <row r="1367" spans="1:9" x14ac:dyDescent="0.25">
      <c r="B1367">
        <v>4</v>
      </c>
      <c r="C1367" s="6">
        <v>67298</v>
      </c>
      <c r="D1367" s="1">
        <v>10.319517666666666</v>
      </c>
      <c r="E1367" s="1">
        <v>9.9649779999999986</v>
      </c>
      <c r="F1367" s="2">
        <v>68.321700000000007</v>
      </c>
      <c r="G1367" s="2">
        <v>79.937399999999997</v>
      </c>
      <c r="H1367" s="2">
        <v>26.52591</v>
      </c>
      <c r="I1367" s="2">
        <v>73.276799999999994</v>
      </c>
    </row>
    <row r="1368" spans="1:9" x14ac:dyDescent="0.25">
      <c r="B1368">
        <v>5</v>
      </c>
      <c r="C1368" s="6">
        <v>67328</v>
      </c>
      <c r="D1368" s="1">
        <v>12.041064516129033</v>
      </c>
      <c r="E1368" s="1">
        <v>11.448000322580649</v>
      </c>
      <c r="F1368" s="2">
        <v>79.070700000000002</v>
      </c>
      <c r="G1368" s="2">
        <v>82.144199999999998</v>
      </c>
      <c r="H1368" s="2">
        <v>18.854520000000001</v>
      </c>
      <c r="I1368" s="2">
        <v>20.17155</v>
      </c>
    </row>
    <row r="1369" spans="1:9" x14ac:dyDescent="0.25">
      <c r="B1369">
        <v>6</v>
      </c>
      <c r="C1369" s="6">
        <v>67359</v>
      </c>
      <c r="D1369" s="1">
        <v>17.629030000000004</v>
      </c>
      <c r="E1369" s="1">
        <v>17.038796666666666</v>
      </c>
      <c r="F1369" s="2">
        <v>94.012500000000003</v>
      </c>
      <c r="G1369" s="2">
        <v>75.37769999999999</v>
      </c>
      <c r="H1369" s="2">
        <v>25.352610000000002</v>
      </c>
      <c r="I1369" s="2">
        <v>0</v>
      </c>
    </row>
    <row r="1370" spans="1:9" x14ac:dyDescent="0.25">
      <c r="B1370">
        <v>7</v>
      </c>
      <c r="C1370" s="6">
        <v>67389</v>
      </c>
      <c r="D1370" s="1">
        <v>21.415022580645164</v>
      </c>
      <c r="E1370" s="1">
        <v>19.851441935483869</v>
      </c>
      <c r="F1370" s="2">
        <v>42.740100000000005</v>
      </c>
      <c r="G1370" s="2">
        <v>81.637799999999999</v>
      </c>
      <c r="H1370" s="2">
        <v>0</v>
      </c>
      <c r="I1370" s="2">
        <v>0</v>
      </c>
    </row>
    <row r="1371" spans="1:9" x14ac:dyDescent="0.25">
      <c r="B1371">
        <v>8</v>
      </c>
      <c r="C1371" s="6">
        <v>67420</v>
      </c>
      <c r="D1371" s="1">
        <v>20.05712258064516</v>
      </c>
      <c r="E1371" s="1">
        <v>19.12389677419355</v>
      </c>
      <c r="F1371" s="2">
        <v>16.714829999999999</v>
      </c>
      <c r="G1371" s="2">
        <v>9.3550199999999997</v>
      </c>
      <c r="H1371" s="2">
        <v>0</v>
      </c>
      <c r="I1371" s="2">
        <v>0</v>
      </c>
    </row>
    <row r="1372" spans="1:9" x14ac:dyDescent="0.25">
      <c r="B1372">
        <v>9</v>
      </c>
      <c r="C1372" s="6">
        <v>67451</v>
      </c>
      <c r="D1372" s="1">
        <v>17.819306666666662</v>
      </c>
      <c r="E1372" s="1">
        <v>17.696356666666663</v>
      </c>
      <c r="F1372" s="2">
        <v>73.433700000000002</v>
      </c>
      <c r="G1372" s="2">
        <v>111.8976</v>
      </c>
      <c r="H1372" s="2">
        <v>0.63919199999999998</v>
      </c>
      <c r="I1372" s="2">
        <v>4.0879799999999999</v>
      </c>
    </row>
    <row r="1373" spans="1:9" x14ac:dyDescent="0.25">
      <c r="B1373">
        <v>10</v>
      </c>
      <c r="C1373" s="6">
        <v>67481</v>
      </c>
      <c r="D1373" s="1">
        <v>12.640179354838713</v>
      </c>
      <c r="E1373" s="1">
        <v>12.519036129032255</v>
      </c>
      <c r="F1373" s="2">
        <v>105.20849999999999</v>
      </c>
      <c r="G1373" s="2">
        <v>55.259399999999999</v>
      </c>
      <c r="H1373" s="2">
        <v>1.4123970000000001</v>
      </c>
      <c r="I1373" s="2">
        <v>14.34525</v>
      </c>
    </row>
    <row r="1374" spans="1:9" x14ac:dyDescent="0.25">
      <c r="B1374">
        <v>11</v>
      </c>
      <c r="C1374" s="6">
        <v>67512</v>
      </c>
      <c r="D1374" s="1">
        <v>9.0536633333333345</v>
      </c>
      <c r="E1374" s="1">
        <v>9.0718143333333323</v>
      </c>
      <c r="F1374" s="2">
        <v>81.5214</v>
      </c>
      <c r="G1374" s="2">
        <v>88.254300000000001</v>
      </c>
      <c r="H1374" s="2">
        <v>42.351900000000001</v>
      </c>
      <c r="I1374" s="2">
        <v>65.636399999999995</v>
      </c>
    </row>
    <row r="1375" spans="1:9" x14ac:dyDescent="0.25">
      <c r="B1375">
        <v>12</v>
      </c>
      <c r="C1375" s="6">
        <v>67542</v>
      </c>
      <c r="D1375" s="1">
        <v>3.4358463258064522</v>
      </c>
      <c r="E1375" s="1">
        <v>1.9449370548387097</v>
      </c>
      <c r="F1375" s="2">
        <v>74.999700000000004</v>
      </c>
      <c r="G1375" s="2">
        <v>68.1708</v>
      </c>
      <c r="H1375" s="2">
        <v>64.710000000000008</v>
      </c>
      <c r="I1375" s="2">
        <v>57.276299999999999</v>
      </c>
    </row>
    <row r="1376" spans="1:9" x14ac:dyDescent="0.25">
      <c r="A1376">
        <v>2085</v>
      </c>
      <c r="B1376">
        <v>1</v>
      </c>
      <c r="C1376" s="6">
        <v>67573</v>
      </c>
      <c r="D1376" s="1">
        <v>5.4141667741935491</v>
      </c>
      <c r="E1376" s="1">
        <v>5.0706587741935492</v>
      </c>
      <c r="F1376" s="2">
        <v>67.703699999999998</v>
      </c>
      <c r="G1376" s="2">
        <v>136.89449999999999</v>
      </c>
      <c r="H1376" s="2">
        <v>60.942300000000003</v>
      </c>
      <c r="I1376" s="2">
        <v>135.94889999999998</v>
      </c>
    </row>
    <row r="1377" spans="1:9" x14ac:dyDescent="0.25">
      <c r="B1377">
        <v>2</v>
      </c>
      <c r="C1377" s="6">
        <v>67604</v>
      </c>
      <c r="D1377" s="1">
        <v>5.7274778571428566</v>
      </c>
      <c r="E1377" s="1">
        <v>6.0800999999999989</v>
      </c>
      <c r="F1377" s="2">
        <v>93.93180000000001</v>
      </c>
      <c r="G1377" s="2">
        <v>134.79899999999998</v>
      </c>
      <c r="H1377" s="2">
        <v>107.4897</v>
      </c>
      <c r="I1377" s="2">
        <v>134.8134</v>
      </c>
    </row>
    <row r="1378" spans="1:9" x14ac:dyDescent="0.25">
      <c r="B1378">
        <v>3</v>
      </c>
      <c r="C1378" s="6">
        <v>67632</v>
      </c>
      <c r="D1378" s="1">
        <v>7.233983548387096</v>
      </c>
      <c r="E1378" s="1">
        <v>6.8737996774193562</v>
      </c>
      <c r="F1378" s="2">
        <v>242.06639999999999</v>
      </c>
      <c r="G1378" s="2">
        <v>183.76349999999999</v>
      </c>
      <c r="H1378" s="2">
        <v>200.81790000000001</v>
      </c>
      <c r="I1378" s="2">
        <v>184.08270000000002</v>
      </c>
    </row>
    <row r="1379" spans="1:9" x14ac:dyDescent="0.25">
      <c r="B1379">
        <v>4</v>
      </c>
      <c r="C1379" s="6">
        <v>67663</v>
      </c>
      <c r="D1379" s="1">
        <v>8.350731333333334</v>
      </c>
      <c r="E1379" s="1">
        <v>7.8205143333333353</v>
      </c>
      <c r="F1379" s="2">
        <v>49.520699999999998</v>
      </c>
      <c r="G1379" s="2">
        <v>131.57249999999999</v>
      </c>
      <c r="H1379" s="2">
        <v>7.3821600000000007</v>
      </c>
      <c r="I1379" s="2">
        <v>132.5616</v>
      </c>
    </row>
    <row r="1380" spans="1:9" x14ac:dyDescent="0.25">
      <c r="B1380">
        <v>5</v>
      </c>
      <c r="C1380" s="6">
        <v>67693</v>
      </c>
      <c r="D1380" s="1">
        <v>12.313254516129032</v>
      </c>
      <c r="E1380" s="1">
        <v>11.970129354838713</v>
      </c>
      <c r="F1380" s="2">
        <v>58.1295</v>
      </c>
      <c r="G1380" s="2">
        <v>79.784999999999997</v>
      </c>
      <c r="H1380" s="2">
        <v>5.4547799999999995</v>
      </c>
      <c r="I1380" s="2">
        <v>29.724899999999998</v>
      </c>
    </row>
    <row r="1381" spans="1:9" x14ac:dyDescent="0.25">
      <c r="B1381">
        <v>6</v>
      </c>
      <c r="C1381" s="6">
        <v>67724</v>
      </c>
      <c r="D1381" s="1">
        <v>21.443033333333329</v>
      </c>
      <c r="E1381" s="1">
        <v>21.782533333333333</v>
      </c>
      <c r="F1381" s="2">
        <v>82.456800000000001</v>
      </c>
      <c r="G1381" s="2">
        <v>92.347800000000007</v>
      </c>
      <c r="H1381" s="2">
        <v>10.5984</v>
      </c>
      <c r="I1381" s="2">
        <v>0</v>
      </c>
    </row>
    <row r="1382" spans="1:9" x14ac:dyDescent="0.25">
      <c r="B1382">
        <v>7</v>
      </c>
      <c r="C1382" s="6">
        <v>67754</v>
      </c>
      <c r="D1382" s="1">
        <v>25.599167741935489</v>
      </c>
      <c r="E1382" s="1">
        <v>23.365780645161291</v>
      </c>
      <c r="F1382" s="2">
        <v>42.818070000000006</v>
      </c>
      <c r="G1382" s="2">
        <v>91.588830000000002</v>
      </c>
      <c r="H1382" s="2">
        <v>4.2695978699999998E-2</v>
      </c>
      <c r="I1382" s="2">
        <v>0</v>
      </c>
    </row>
    <row r="1383" spans="1:9" x14ac:dyDescent="0.25">
      <c r="B1383">
        <v>8</v>
      </c>
      <c r="C1383" s="6">
        <v>67785</v>
      </c>
      <c r="D1383" s="1">
        <v>20.299893548387097</v>
      </c>
      <c r="E1383" s="1">
        <v>19.400570967741928</v>
      </c>
      <c r="F1383" s="2">
        <v>149.02619999999999</v>
      </c>
      <c r="G1383" s="2">
        <v>141.06360000000001</v>
      </c>
      <c r="H1383" s="2">
        <v>7.8337800000000009</v>
      </c>
      <c r="I1383" s="2">
        <v>31.478099999999998</v>
      </c>
    </row>
    <row r="1384" spans="1:9" x14ac:dyDescent="0.25">
      <c r="B1384">
        <v>9</v>
      </c>
      <c r="C1384" s="6">
        <v>67816</v>
      </c>
      <c r="D1384" s="1">
        <v>17.020506666666666</v>
      </c>
      <c r="E1384" s="1">
        <v>16.791309999999999</v>
      </c>
      <c r="F1384" s="2">
        <v>92.758799999999994</v>
      </c>
      <c r="G1384" s="2">
        <v>96.573000000000008</v>
      </c>
      <c r="H1384" s="2">
        <v>26.46705</v>
      </c>
      <c r="I1384" s="2">
        <v>66.851100000000002</v>
      </c>
    </row>
    <row r="1385" spans="1:9" x14ac:dyDescent="0.25">
      <c r="B1385">
        <v>10</v>
      </c>
      <c r="C1385" s="6">
        <v>67846</v>
      </c>
      <c r="D1385" s="1">
        <v>12.381622580645159</v>
      </c>
      <c r="E1385" s="1">
        <v>12.109123225806451</v>
      </c>
      <c r="F1385" s="2">
        <v>97.9011</v>
      </c>
      <c r="G1385" s="2">
        <v>147.39869999999999</v>
      </c>
      <c r="H1385" s="2">
        <v>86.567400000000006</v>
      </c>
      <c r="I1385" s="2">
        <v>113.75069999999999</v>
      </c>
    </row>
    <row r="1386" spans="1:9" x14ac:dyDescent="0.25">
      <c r="B1386">
        <v>11</v>
      </c>
      <c r="C1386" s="6">
        <v>67877</v>
      </c>
      <c r="D1386" s="1">
        <v>8.244902999999999</v>
      </c>
      <c r="E1386" s="1">
        <v>7.9404136999999988</v>
      </c>
      <c r="F1386" s="2">
        <v>22.763579999999997</v>
      </c>
      <c r="G1386" s="2">
        <v>39.412500000000001</v>
      </c>
      <c r="H1386" s="2">
        <v>4.0278299999999998</v>
      </c>
      <c r="I1386" s="2">
        <v>23.34666</v>
      </c>
    </row>
    <row r="1387" spans="1:9" x14ac:dyDescent="0.25">
      <c r="B1387">
        <v>12</v>
      </c>
      <c r="C1387" s="6">
        <v>67907</v>
      </c>
      <c r="D1387" s="1">
        <v>3.0597120322580653</v>
      </c>
      <c r="E1387" s="1">
        <v>2.2163407096774197</v>
      </c>
      <c r="F1387" s="2">
        <v>34.533300000000004</v>
      </c>
      <c r="G1387" s="2">
        <v>23.301269999999999</v>
      </c>
      <c r="H1387" s="2">
        <v>30.603599999999997</v>
      </c>
      <c r="I1387" s="2">
        <v>18.084</v>
      </c>
    </row>
    <row r="1388" spans="1:9" x14ac:dyDescent="0.25">
      <c r="A1388">
        <v>2086</v>
      </c>
      <c r="B1388">
        <v>1</v>
      </c>
      <c r="C1388" s="6">
        <v>67938</v>
      </c>
      <c r="D1388" s="1">
        <v>3.2957820322580647</v>
      </c>
      <c r="E1388" s="1">
        <v>4.2795465806451611</v>
      </c>
      <c r="F1388" s="2">
        <v>70.096199999999996</v>
      </c>
      <c r="G1388" s="2">
        <v>86.749200000000002</v>
      </c>
      <c r="H1388" s="2">
        <v>62.296199999999999</v>
      </c>
      <c r="I1388" s="2">
        <v>89.750700000000009</v>
      </c>
    </row>
    <row r="1389" spans="1:9" x14ac:dyDescent="0.25">
      <c r="B1389">
        <v>2</v>
      </c>
      <c r="C1389" s="6">
        <v>67969</v>
      </c>
      <c r="D1389" s="1">
        <v>5.5431345357142874</v>
      </c>
      <c r="E1389" s="1">
        <v>5.9507297857142847</v>
      </c>
      <c r="F1389" s="2">
        <v>170.32080000000002</v>
      </c>
      <c r="G1389" s="2">
        <v>118.7007</v>
      </c>
      <c r="H1389" s="2">
        <v>123.53699999999999</v>
      </c>
      <c r="I1389" s="2">
        <v>117.9375</v>
      </c>
    </row>
    <row r="1390" spans="1:9" x14ac:dyDescent="0.25">
      <c r="B1390">
        <v>3</v>
      </c>
      <c r="C1390" s="6">
        <v>67997</v>
      </c>
      <c r="D1390" s="1">
        <v>5.3541328064516129</v>
      </c>
      <c r="E1390" s="1">
        <v>5.4240019354838704</v>
      </c>
      <c r="F1390" s="2">
        <v>80.988299999999995</v>
      </c>
      <c r="G1390" s="2">
        <v>72.122700000000009</v>
      </c>
      <c r="H1390" s="2">
        <v>76.189800000000005</v>
      </c>
      <c r="I1390" s="2">
        <v>73.846499999999992</v>
      </c>
    </row>
    <row r="1391" spans="1:9" x14ac:dyDescent="0.25">
      <c r="B1391">
        <v>4</v>
      </c>
      <c r="C1391" s="6">
        <v>68028</v>
      </c>
      <c r="D1391" s="1">
        <v>11.477719333333333</v>
      </c>
      <c r="E1391" s="1">
        <v>11.715039666666664</v>
      </c>
      <c r="F1391" s="2">
        <v>12.37623</v>
      </c>
      <c r="G1391" s="2">
        <v>19.85877</v>
      </c>
      <c r="H1391" s="2">
        <v>0</v>
      </c>
      <c r="I1391" s="2">
        <v>2.7167939999999997</v>
      </c>
    </row>
    <row r="1392" spans="1:9" x14ac:dyDescent="0.25">
      <c r="B1392">
        <v>5</v>
      </c>
      <c r="C1392" s="6">
        <v>68058</v>
      </c>
      <c r="D1392" s="1">
        <v>14.825306451612906</v>
      </c>
      <c r="E1392" s="1">
        <v>14.354016129032257</v>
      </c>
      <c r="F1392" s="2">
        <v>20.919</v>
      </c>
      <c r="G1392" s="2">
        <v>40.0182</v>
      </c>
      <c r="H1392" s="2">
        <v>1.8563400000000001</v>
      </c>
      <c r="I1392" s="2">
        <v>0</v>
      </c>
    </row>
    <row r="1393" spans="1:9" x14ac:dyDescent="0.25">
      <c r="B1393">
        <v>6</v>
      </c>
      <c r="C1393" s="6">
        <v>68089</v>
      </c>
      <c r="D1393" s="1">
        <v>17.258236666666665</v>
      </c>
      <c r="E1393" s="1">
        <v>17.185009999999998</v>
      </c>
      <c r="F1393" s="2">
        <v>98.298000000000002</v>
      </c>
      <c r="G1393" s="2">
        <v>57.148200000000003</v>
      </c>
      <c r="H1393" s="2">
        <v>3.0050699999999999</v>
      </c>
      <c r="I1393" s="2">
        <v>0</v>
      </c>
    </row>
    <row r="1394" spans="1:9" x14ac:dyDescent="0.25">
      <c r="B1394">
        <v>7</v>
      </c>
      <c r="C1394" s="6">
        <v>68119</v>
      </c>
      <c r="D1394" s="1">
        <v>22.839641935483876</v>
      </c>
      <c r="E1394" s="1">
        <v>21.156551612903225</v>
      </c>
      <c r="F1394" s="2">
        <v>15.287610000000001</v>
      </c>
      <c r="G1394" s="2">
        <v>10.003500000000001</v>
      </c>
      <c r="H1394" s="2">
        <v>0</v>
      </c>
      <c r="I1394" s="2">
        <v>0</v>
      </c>
    </row>
    <row r="1395" spans="1:9" x14ac:dyDescent="0.25">
      <c r="B1395">
        <v>8</v>
      </c>
      <c r="C1395" s="6">
        <v>68150</v>
      </c>
      <c r="D1395" s="1">
        <v>20.244000000000003</v>
      </c>
      <c r="E1395" s="1">
        <v>19.640135483870967</v>
      </c>
      <c r="F1395" s="2">
        <v>124.26150000000001</v>
      </c>
      <c r="G1395" s="2">
        <v>90.09</v>
      </c>
      <c r="H1395" s="2">
        <v>3.5830799999999998</v>
      </c>
      <c r="I1395" s="2">
        <v>0</v>
      </c>
    </row>
    <row r="1396" spans="1:9" x14ac:dyDescent="0.25">
      <c r="B1396">
        <v>9</v>
      </c>
      <c r="C1396" s="6">
        <v>68181</v>
      </c>
      <c r="D1396" s="1">
        <v>17.36177</v>
      </c>
      <c r="E1396" s="1">
        <v>16.716999999999999</v>
      </c>
      <c r="F1396" s="2">
        <v>88.645499999999998</v>
      </c>
      <c r="G1396" s="2">
        <v>69.330299999999994</v>
      </c>
      <c r="H1396" s="2">
        <v>1.4067720000000001</v>
      </c>
      <c r="I1396" s="2">
        <v>0.14064480000000001</v>
      </c>
    </row>
    <row r="1397" spans="1:9" x14ac:dyDescent="0.25">
      <c r="B1397">
        <v>10</v>
      </c>
      <c r="C1397" s="6">
        <v>68211</v>
      </c>
      <c r="D1397" s="1">
        <v>15.011357741935488</v>
      </c>
      <c r="E1397" s="1">
        <v>14.721674193548392</v>
      </c>
      <c r="F1397" s="2">
        <v>58.605000000000004</v>
      </c>
      <c r="G1397" s="2">
        <v>121.8249</v>
      </c>
      <c r="H1397" s="2">
        <v>19.24014</v>
      </c>
      <c r="I1397" s="2">
        <v>60.172800000000002</v>
      </c>
    </row>
    <row r="1398" spans="1:9" x14ac:dyDescent="0.25">
      <c r="B1398">
        <v>11</v>
      </c>
      <c r="C1398" s="6">
        <v>68242</v>
      </c>
      <c r="D1398" s="1">
        <v>7.1420376666666661</v>
      </c>
      <c r="E1398" s="1">
        <v>6.7822816666666652</v>
      </c>
      <c r="F1398" s="2">
        <v>41.2194</v>
      </c>
      <c r="G1398" s="2">
        <v>48.478499999999997</v>
      </c>
      <c r="H1398" s="2">
        <v>21.930720000000001</v>
      </c>
      <c r="I1398" s="2">
        <v>34.142999999999994</v>
      </c>
    </row>
    <row r="1399" spans="1:9" x14ac:dyDescent="0.25">
      <c r="B1399">
        <v>12</v>
      </c>
      <c r="C1399" s="6">
        <v>68272</v>
      </c>
      <c r="D1399" s="1">
        <v>5.2935614354838707</v>
      </c>
      <c r="E1399" s="1">
        <v>5.6393951612903255</v>
      </c>
      <c r="F1399" s="2">
        <v>66.009600000000006</v>
      </c>
      <c r="G1399" s="2">
        <v>112.29690000000001</v>
      </c>
      <c r="H1399" s="2">
        <v>59.404499999999999</v>
      </c>
      <c r="I1399" s="2">
        <v>108.2778</v>
      </c>
    </row>
    <row r="1400" spans="1:9" x14ac:dyDescent="0.25">
      <c r="A1400">
        <v>2087</v>
      </c>
      <c r="B1400">
        <v>1</v>
      </c>
      <c r="C1400" s="6">
        <v>68303</v>
      </c>
      <c r="D1400" s="1">
        <v>4.397809161290323</v>
      </c>
      <c r="E1400" s="1">
        <v>4.7282374354838703</v>
      </c>
      <c r="F1400" s="2">
        <v>80.079599999999999</v>
      </c>
      <c r="G1400" s="2">
        <v>144.4863</v>
      </c>
      <c r="H1400" s="2">
        <v>81.019499999999994</v>
      </c>
      <c r="I1400" s="2">
        <v>145.6233</v>
      </c>
    </row>
    <row r="1401" spans="1:9" x14ac:dyDescent="0.25">
      <c r="B1401">
        <v>2</v>
      </c>
      <c r="C1401" s="6">
        <v>68334</v>
      </c>
      <c r="D1401" s="1">
        <v>3.510243285714286</v>
      </c>
      <c r="E1401" s="1">
        <v>3.5680167142857142</v>
      </c>
      <c r="F1401" s="2">
        <v>72.570599999999999</v>
      </c>
      <c r="G1401" s="2">
        <v>94.413900000000012</v>
      </c>
      <c r="H1401" s="2">
        <v>71.459400000000002</v>
      </c>
      <c r="I1401" s="2">
        <v>93.4221</v>
      </c>
    </row>
    <row r="1402" spans="1:9" x14ac:dyDescent="0.25">
      <c r="B1402">
        <v>3</v>
      </c>
      <c r="C1402" s="6">
        <v>68362</v>
      </c>
      <c r="D1402" s="1">
        <v>7.9368138709677396</v>
      </c>
      <c r="E1402" s="1">
        <v>7.6779964516129038</v>
      </c>
      <c r="F1402" s="2">
        <v>97.428899999999999</v>
      </c>
      <c r="G1402" s="2">
        <v>133.31369999999998</v>
      </c>
      <c r="H1402" s="2">
        <v>79.721999999999994</v>
      </c>
      <c r="I1402" s="2">
        <v>136.9119</v>
      </c>
    </row>
    <row r="1403" spans="1:9" x14ac:dyDescent="0.25">
      <c r="B1403">
        <v>4</v>
      </c>
      <c r="C1403" s="6">
        <v>68393</v>
      </c>
      <c r="D1403" s="1">
        <v>8.3312079999999984</v>
      </c>
      <c r="E1403" s="1">
        <v>8.248833666666668</v>
      </c>
      <c r="F1403" s="2">
        <v>38.694900000000004</v>
      </c>
      <c r="G1403" s="2">
        <v>50.344800000000006</v>
      </c>
      <c r="H1403" s="2">
        <v>1.3458330000000001</v>
      </c>
      <c r="I1403" s="2">
        <v>15.576779999999999</v>
      </c>
    </row>
    <row r="1404" spans="1:9" x14ac:dyDescent="0.25">
      <c r="B1404">
        <v>5</v>
      </c>
      <c r="C1404" s="6">
        <v>68423</v>
      </c>
      <c r="D1404" s="1">
        <v>11.880996451612905</v>
      </c>
      <c r="E1404" s="1">
        <v>11.30723580645161</v>
      </c>
      <c r="F1404" s="2">
        <v>99.390299999999996</v>
      </c>
      <c r="G1404" s="2">
        <v>41.127600000000001</v>
      </c>
      <c r="H1404" s="2">
        <v>17.278649999999999</v>
      </c>
      <c r="I1404" s="2">
        <v>0</v>
      </c>
    </row>
    <row r="1405" spans="1:9" x14ac:dyDescent="0.25">
      <c r="B1405">
        <v>6</v>
      </c>
      <c r="C1405" s="6">
        <v>68454</v>
      </c>
      <c r="D1405" s="1">
        <v>17.235199999999999</v>
      </c>
      <c r="E1405" s="1">
        <v>17.37818</v>
      </c>
      <c r="F1405" s="2">
        <v>85.4529</v>
      </c>
      <c r="G1405" s="2">
        <v>80.918400000000005</v>
      </c>
      <c r="H1405" s="2">
        <v>37.0242</v>
      </c>
      <c r="I1405" s="2">
        <v>0</v>
      </c>
    </row>
    <row r="1406" spans="1:9" x14ac:dyDescent="0.25">
      <c r="B1406">
        <v>7</v>
      </c>
      <c r="C1406" s="6">
        <v>68484</v>
      </c>
      <c r="D1406" s="1">
        <v>18.928009677419357</v>
      </c>
      <c r="E1406" s="1">
        <v>17.860948387096769</v>
      </c>
      <c r="F1406" s="2">
        <v>112.5111</v>
      </c>
      <c r="G1406" s="2">
        <v>104.7093</v>
      </c>
      <c r="H1406" s="2">
        <v>5.5394699999999998E-2</v>
      </c>
      <c r="I1406" s="2">
        <v>0</v>
      </c>
    </row>
    <row r="1407" spans="1:9" x14ac:dyDescent="0.25">
      <c r="B1407">
        <v>8</v>
      </c>
      <c r="C1407" s="6">
        <v>68515</v>
      </c>
      <c r="D1407" s="1">
        <v>19.819903225806453</v>
      </c>
      <c r="E1407" s="1">
        <v>19.239825806451616</v>
      </c>
      <c r="F1407" s="2">
        <v>85.050899999999999</v>
      </c>
      <c r="G1407" s="2">
        <v>94.933199999999999</v>
      </c>
      <c r="H1407" s="2">
        <v>1.016526</v>
      </c>
      <c r="I1407" s="2">
        <v>6.2374499999999999</v>
      </c>
    </row>
    <row r="1408" spans="1:9" x14ac:dyDescent="0.25">
      <c r="B1408">
        <v>9</v>
      </c>
      <c r="C1408" s="6">
        <v>68546</v>
      </c>
      <c r="D1408" s="1">
        <v>18.656373333333331</v>
      </c>
      <c r="E1408" s="1">
        <v>17.475393333333333</v>
      </c>
      <c r="F1408" s="2">
        <v>12.13236</v>
      </c>
      <c r="G1408" s="2">
        <v>24.124409999999997</v>
      </c>
      <c r="H1408" s="2">
        <v>0.17661660000000001</v>
      </c>
      <c r="I1408" s="2">
        <v>0</v>
      </c>
    </row>
    <row r="1409" spans="1:9" x14ac:dyDescent="0.25">
      <c r="B1409">
        <v>10</v>
      </c>
      <c r="C1409" s="6">
        <v>68576</v>
      </c>
      <c r="D1409" s="1">
        <v>13.490072258064515</v>
      </c>
      <c r="E1409" s="1">
        <v>13.172829677419353</v>
      </c>
      <c r="F1409" s="2">
        <v>24.35511</v>
      </c>
      <c r="G1409" s="2">
        <v>24.544649999999997</v>
      </c>
      <c r="H1409" s="2">
        <v>0.36221700000000001</v>
      </c>
      <c r="I1409" s="2">
        <v>7.4837100000000004E-2</v>
      </c>
    </row>
    <row r="1410" spans="1:9" x14ac:dyDescent="0.25">
      <c r="B1410">
        <v>11</v>
      </c>
      <c r="C1410" s="6">
        <v>68607</v>
      </c>
      <c r="D1410" s="1">
        <v>8.1518420000000003</v>
      </c>
      <c r="E1410" s="1">
        <v>8.075903666666667</v>
      </c>
      <c r="F1410" s="2">
        <v>74.389199999999988</v>
      </c>
      <c r="G1410" s="2">
        <v>106.6203</v>
      </c>
      <c r="H1410" s="2">
        <v>3.8643900000000002</v>
      </c>
      <c r="I1410" s="2">
        <v>83.055300000000003</v>
      </c>
    </row>
    <row r="1411" spans="1:9" x14ac:dyDescent="0.25">
      <c r="B1411">
        <v>12</v>
      </c>
      <c r="C1411" s="6">
        <v>68637</v>
      </c>
      <c r="D1411" s="1">
        <v>4.7743519677419366</v>
      </c>
      <c r="E1411" s="1">
        <v>4.6423310000000004</v>
      </c>
      <c r="F1411" s="2">
        <v>49.433700000000002</v>
      </c>
      <c r="G1411" s="2">
        <v>47.784300000000002</v>
      </c>
      <c r="H1411" s="2">
        <v>43.093499999999999</v>
      </c>
      <c r="I1411" s="2">
        <v>42.906899999999993</v>
      </c>
    </row>
    <row r="1412" spans="1:9" x14ac:dyDescent="0.25">
      <c r="A1412">
        <v>2088</v>
      </c>
      <c r="B1412">
        <v>1</v>
      </c>
      <c r="C1412" s="6">
        <v>68668</v>
      </c>
      <c r="D1412" s="1">
        <v>5.0965209677419319</v>
      </c>
      <c r="E1412" s="1">
        <v>5.3281340000000021</v>
      </c>
      <c r="F1412" s="2">
        <v>82.463099999999997</v>
      </c>
      <c r="G1412" s="2">
        <v>68.826300000000003</v>
      </c>
      <c r="H1412" s="2">
        <v>79.318200000000004</v>
      </c>
      <c r="I1412" s="2">
        <v>67.002899999999997</v>
      </c>
    </row>
    <row r="1413" spans="1:9" x14ac:dyDescent="0.25">
      <c r="B1413">
        <v>2</v>
      </c>
      <c r="C1413" s="6">
        <v>68699</v>
      </c>
      <c r="D1413" s="1">
        <v>2.4987769655172403</v>
      </c>
      <c r="E1413" s="1">
        <v>2.9589185862068961</v>
      </c>
      <c r="F1413" s="2">
        <v>52.992899999999999</v>
      </c>
      <c r="G1413" s="2">
        <v>86.312099999999987</v>
      </c>
      <c r="H1413" s="2">
        <v>38.058</v>
      </c>
      <c r="I1413" s="2">
        <v>85.914000000000001</v>
      </c>
    </row>
    <row r="1414" spans="1:9" x14ac:dyDescent="0.25">
      <c r="B1414">
        <v>3</v>
      </c>
      <c r="C1414" s="6">
        <v>68728</v>
      </c>
      <c r="D1414" s="1">
        <v>4.626863838709677</v>
      </c>
      <c r="E1414" s="1">
        <v>5.0508586451612896</v>
      </c>
      <c r="F1414" s="2">
        <v>90.876300000000001</v>
      </c>
      <c r="G1414" s="2">
        <v>87.506399999999999</v>
      </c>
      <c r="H1414" s="2">
        <v>68.630399999999995</v>
      </c>
      <c r="I1414" s="2">
        <v>91.103700000000003</v>
      </c>
    </row>
    <row r="1415" spans="1:9" x14ac:dyDescent="0.25">
      <c r="B1415">
        <v>4</v>
      </c>
      <c r="C1415" s="6">
        <v>68759</v>
      </c>
      <c r="D1415" s="1">
        <v>9.143206666666666</v>
      </c>
      <c r="E1415" s="1">
        <v>9.0026696666666677</v>
      </c>
      <c r="F1415" s="2">
        <v>22.76952</v>
      </c>
      <c r="G1415" s="2">
        <v>25.948919999999998</v>
      </c>
      <c r="H1415" s="2">
        <v>3.0139499999999999</v>
      </c>
      <c r="I1415" s="2">
        <v>14.734020000000001</v>
      </c>
    </row>
    <row r="1416" spans="1:9" x14ac:dyDescent="0.25">
      <c r="B1416">
        <v>5</v>
      </c>
      <c r="C1416" s="6">
        <v>68789</v>
      </c>
      <c r="D1416" s="1">
        <v>14.105860967741934</v>
      </c>
      <c r="E1416" s="1">
        <v>14.310693548387096</v>
      </c>
      <c r="F1416" s="2">
        <v>127.24770000000001</v>
      </c>
      <c r="G1416" s="2">
        <v>88.953299999999999</v>
      </c>
      <c r="H1416" s="2">
        <v>55.425600000000003</v>
      </c>
      <c r="I1416" s="2">
        <v>2.7646289999999998</v>
      </c>
    </row>
    <row r="1417" spans="1:9" x14ac:dyDescent="0.25">
      <c r="B1417">
        <v>6</v>
      </c>
      <c r="C1417" s="6">
        <v>68820</v>
      </c>
      <c r="D1417" s="1">
        <v>16.375160000000001</v>
      </c>
      <c r="E1417" s="1">
        <v>15.76257</v>
      </c>
      <c r="F1417" s="2">
        <v>94.977899999999991</v>
      </c>
      <c r="G1417" s="2">
        <v>42.623399999999997</v>
      </c>
      <c r="H1417" s="2">
        <v>4.8342299999999998</v>
      </c>
      <c r="I1417" s="2">
        <v>0</v>
      </c>
    </row>
    <row r="1418" spans="1:9" x14ac:dyDescent="0.25">
      <c r="B1418">
        <v>7</v>
      </c>
      <c r="C1418" s="6">
        <v>68850</v>
      </c>
      <c r="D1418" s="1">
        <v>20.784609677419358</v>
      </c>
      <c r="E1418" s="1">
        <v>19.165790322580648</v>
      </c>
      <c r="F1418" s="2">
        <v>3.7594200000000004</v>
      </c>
      <c r="G1418" s="2">
        <v>16.856999999999999</v>
      </c>
      <c r="H1418" s="2">
        <v>0</v>
      </c>
      <c r="I1418" s="2">
        <v>0</v>
      </c>
    </row>
    <row r="1419" spans="1:9" x14ac:dyDescent="0.25">
      <c r="B1419">
        <v>8</v>
      </c>
      <c r="C1419" s="6">
        <v>68881</v>
      </c>
      <c r="D1419" s="1">
        <v>21.029829032258068</v>
      </c>
      <c r="E1419" s="1">
        <v>19.805003225806455</v>
      </c>
      <c r="F1419" s="2">
        <v>38.814299999999996</v>
      </c>
      <c r="G1419" s="2">
        <v>65.154299999999992</v>
      </c>
      <c r="H1419" s="2">
        <v>0.44752500000000001</v>
      </c>
      <c r="I1419" s="2">
        <v>0</v>
      </c>
    </row>
    <row r="1420" spans="1:9" x14ac:dyDescent="0.25">
      <c r="B1420">
        <v>9</v>
      </c>
      <c r="C1420" s="6">
        <v>68912</v>
      </c>
      <c r="D1420" s="1">
        <v>18.292060000000003</v>
      </c>
      <c r="E1420" s="1">
        <v>17.681570000000001</v>
      </c>
      <c r="F1420" s="2">
        <v>54.698399999999999</v>
      </c>
      <c r="G1420" s="2">
        <v>113.3034</v>
      </c>
      <c r="H1420" s="2">
        <v>0.34309199999999995</v>
      </c>
      <c r="I1420" s="2">
        <v>15.694380000000001</v>
      </c>
    </row>
    <row r="1421" spans="1:9" x14ac:dyDescent="0.25">
      <c r="B1421">
        <v>10</v>
      </c>
      <c r="C1421" s="6">
        <v>68942</v>
      </c>
      <c r="D1421" s="1">
        <v>11.922004193548386</v>
      </c>
      <c r="E1421" s="1">
        <v>11.228040645161292</v>
      </c>
      <c r="F1421" s="2">
        <v>49.4313</v>
      </c>
      <c r="G1421" s="2">
        <v>129.08279999999999</v>
      </c>
      <c r="H1421" s="2">
        <v>0.77350200000000002</v>
      </c>
      <c r="I1421" s="2">
        <v>90.564599999999999</v>
      </c>
    </row>
    <row r="1422" spans="1:9" x14ac:dyDescent="0.25">
      <c r="B1422">
        <v>11</v>
      </c>
      <c r="C1422" s="6">
        <v>68973</v>
      </c>
      <c r="D1422" s="1">
        <v>9.3905960000000004</v>
      </c>
      <c r="E1422" s="1">
        <v>9.0017286666666685</v>
      </c>
      <c r="F1422" s="2">
        <v>119.27159999999999</v>
      </c>
      <c r="G1422" s="2">
        <v>236.50919999999999</v>
      </c>
      <c r="H1422" s="2">
        <v>43.219200000000001</v>
      </c>
      <c r="I1422" s="2">
        <v>215.1627</v>
      </c>
    </row>
    <row r="1423" spans="1:9" x14ac:dyDescent="0.25">
      <c r="B1423">
        <v>12</v>
      </c>
      <c r="C1423" s="6">
        <v>69003</v>
      </c>
      <c r="D1423" s="1">
        <v>6.6028564516129036</v>
      </c>
      <c r="E1423" s="1">
        <v>6.6825048387096793</v>
      </c>
      <c r="F1423" s="2">
        <v>88.045199999999994</v>
      </c>
      <c r="G1423" s="2">
        <v>130.22880000000001</v>
      </c>
      <c r="H1423" s="2">
        <v>77.198099999999997</v>
      </c>
      <c r="I1423" s="2">
        <v>117.6549</v>
      </c>
    </row>
    <row r="1424" spans="1:9" x14ac:dyDescent="0.25">
      <c r="A1424">
        <v>2089</v>
      </c>
      <c r="B1424">
        <v>1</v>
      </c>
      <c r="C1424" s="6">
        <v>69034</v>
      </c>
      <c r="D1424" s="1">
        <v>3.562135419354838</v>
      </c>
      <c r="E1424" s="1">
        <v>4.2484486774193559</v>
      </c>
      <c r="F1424" s="2">
        <v>97.64070000000001</v>
      </c>
      <c r="G1424" s="2">
        <v>136.67189999999999</v>
      </c>
      <c r="H1424" s="2">
        <v>114.5073</v>
      </c>
      <c r="I1424" s="2">
        <v>131.9238</v>
      </c>
    </row>
    <row r="1425" spans="1:9" x14ac:dyDescent="0.25">
      <c r="B1425">
        <v>2</v>
      </c>
      <c r="C1425" s="6">
        <v>69065</v>
      </c>
      <c r="D1425" s="1">
        <v>5.172277321428572</v>
      </c>
      <c r="E1425" s="1">
        <v>5.4313598214285719</v>
      </c>
      <c r="F1425" s="2">
        <v>85.292400000000001</v>
      </c>
      <c r="G1425" s="2">
        <v>81.164999999999992</v>
      </c>
      <c r="H1425" s="2">
        <v>88.829099999999997</v>
      </c>
      <c r="I1425" s="2">
        <v>81.7029</v>
      </c>
    </row>
    <row r="1426" spans="1:9" x14ac:dyDescent="0.25">
      <c r="B1426">
        <v>3</v>
      </c>
      <c r="C1426" s="6">
        <v>69093</v>
      </c>
      <c r="D1426" s="1">
        <v>6.1869145161290344</v>
      </c>
      <c r="E1426" s="1">
        <v>6.1809187096774192</v>
      </c>
      <c r="F1426" s="2">
        <v>87.246300000000005</v>
      </c>
      <c r="G1426" s="2">
        <v>112.40730000000001</v>
      </c>
      <c r="H1426" s="2">
        <v>92.709299999999999</v>
      </c>
      <c r="I1426" s="2">
        <v>113.24850000000001</v>
      </c>
    </row>
    <row r="1427" spans="1:9" x14ac:dyDescent="0.25">
      <c r="B1427">
        <v>4</v>
      </c>
      <c r="C1427" s="6">
        <v>69124</v>
      </c>
      <c r="D1427" s="1">
        <v>9.5762140000000002</v>
      </c>
      <c r="E1427" s="1">
        <v>9.1786979999999989</v>
      </c>
      <c r="F1427" s="2">
        <v>47.196899999999999</v>
      </c>
      <c r="G1427" s="2">
        <v>53.697299999999998</v>
      </c>
      <c r="H1427" s="2">
        <v>4.6635900000000001</v>
      </c>
      <c r="I1427" s="2">
        <v>43.578900000000004</v>
      </c>
    </row>
    <row r="1428" spans="1:9" x14ac:dyDescent="0.25">
      <c r="B1428">
        <v>5</v>
      </c>
      <c r="C1428" s="6">
        <v>69154</v>
      </c>
      <c r="D1428" s="1">
        <v>13.455710645161293</v>
      </c>
      <c r="E1428" s="1">
        <v>12.746249999999998</v>
      </c>
      <c r="F1428" s="2">
        <v>79.250700000000009</v>
      </c>
      <c r="G1428" s="2">
        <v>50.607599999999998</v>
      </c>
      <c r="H1428" s="2">
        <v>14.557320000000001</v>
      </c>
      <c r="I1428" s="2">
        <v>0</v>
      </c>
    </row>
    <row r="1429" spans="1:9" x14ac:dyDescent="0.25">
      <c r="B1429">
        <v>6</v>
      </c>
      <c r="C1429" s="6">
        <v>69185</v>
      </c>
      <c r="D1429" s="1">
        <v>17.166646666666669</v>
      </c>
      <c r="E1429" s="1">
        <v>16.886993333333336</v>
      </c>
      <c r="F1429" s="2">
        <v>102.08880000000001</v>
      </c>
      <c r="G1429" s="2">
        <v>93.528599999999997</v>
      </c>
      <c r="H1429" s="2">
        <v>50.173499999999997</v>
      </c>
      <c r="I1429" s="2">
        <v>0</v>
      </c>
    </row>
    <row r="1430" spans="1:9" x14ac:dyDescent="0.25">
      <c r="B1430">
        <v>7</v>
      </c>
      <c r="C1430" s="6">
        <v>69215</v>
      </c>
      <c r="D1430" s="1">
        <v>17.930316129032263</v>
      </c>
      <c r="E1430" s="1">
        <v>16.809693548387095</v>
      </c>
      <c r="F1430" s="2">
        <v>99.799499999999995</v>
      </c>
      <c r="G1430" s="2">
        <v>124.68689999999999</v>
      </c>
      <c r="H1430" s="2">
        <v>0</v>
      </c>
      <c r="I1430" s="2">
        <v>0</v>
      </c>
    </row>
    <row r="1431" spans="1:9" x14ac:dyDescent="0.25">
      <c r="B1431">
        <v>8</v>
      </c>
      <c r="C1431" s="6">
        <v>69246</v>
      </c>
      <c r="D1431" s="1">
        <v>19.765177419354838</v>
      </c>
      <c r="E1431" s="1">
        <v>19.023358064516128</v>
      </c>
      <c r="F1431" s="2">
        <v>104.5899</v>
      </c>
      <c r="G1431" s="2">
        <v>112.04429999999999</v>
      </c>
      <c r="H1431" s="2">
        <v>2.4136649999999999</v>
      </c>
      <c r="I1431" s="2">
        <v>15.89766</v>
      </c>
    </row>
    <row r="1432" spans="1:9" x14ac:dyDescent="0.25">
      <c r="B1432">
        <v>9</v>
      </c>
      <c r="C1432" s="6">
        <v>69277</v>
      </c>
      <c r="D1432" s="1">
        <v>17.496233333333333</v>
      </c>
      <c r="E1432" s="1">
        <v>16.587783333333331</v>
      </c>
      <c r="F1432" s="2">
        <v>34.492799999999995</v>
      </c>
      <c r="G1432" s="2">
        <v>16.229489999999998</v>
      </c>
      <c r="H1432" s="2">
        <v>0.212199</v>
      </c>
      <c r="I1432" s="2">
        <v>0</v>
      </c>
    </row>
    <row r="1433" spans="1:9" x14ac:dyDescent="0.25">
      <c r="B1433">
        <v>10</v>
      </c>
      <c r="C1433" s="6">
        <v>69307</v>
      </c>
      <c r="D1433" s="1">
        <v>10.983390000000002</v>
      </c>
      <c r="E1433" s="1">
        <v>10.426519354838709</v>
      </c>
      <c r="F1433" s="2">
        <v>69.163800000000009</v>
      </c>
      <c r="G1433" s="2">
        <v>42.030900000000003</v>
      </c>
      <c r="H1433" s="2">
        <v>0.79068300000000002</v>
      </c>
      <c r="I1433" s="2">
        <v>8.0621999999999989</v>
      </c>
    </row>
    <row r="1434" spans="1:9" x14ac:dyDescent="0.25">
      <c r="B1434">
        <v>11</v>
      </c>
      <c r="C1434" s="6">
        <v>69338</v>
      </c>
      <c r="D1434" s="1">
        <v>7.4856553000000003</v>
      </c>
      <c r="E1434" s="1">
        <v>7.5091938666666662</v>
      </c>
      <c r="F1434" s="2">
        <v>80.174700000000001</v>
      </c>
      <c r="G1434" s="2">
        <v>74.570999999999998</v>
      </c>
      <c r="H1434" s="2">
        <v>43.964700000000001</v>
      </c>
      <c r="I1434" s="2">
        <v>46.226100000000002</v>
      </c>
    </row>
    <row r="1435" spans="1:9" x14ac:dyDescent="0.25">
      <c r="B1435">
        <v>12</v>
      </c>
      <c r="C1435" s="6">
        <v>69368</v>
      </c>
      <c r="D1435" s="1">
        <v>3.6930324193548389</v>
      </c>
      <c r="E1435" s="1">
        <v>3.3360039354838715</v>
      </c>
      <c r="F1435" s="2">
        <v>101.8683</v>
      </c>
      <c r="G1435" s="2">
        <v>111.8391</v>
      </c>
      <c r="H1435" s="2">
        <v>97.492800000000003</v>
      </c>
      <c r="I1435" s="2">
        <v>107.6148</v>
      </c>
    </row>
    <row r="1436" spans="1:9" x14ac:dyDescent="0.25">
      <c r="A1436">
        <v>2090</v>
      </c>
      <c r="B1436">
        <v>1</v>
      </c>
      <c r="C1436" s="6">
        <v>69399</v>
      </c>
      <c r="D1436" s="1">
        <v>4.1965780322580652</v>
      </c>
      <c r="E1436" s="1">
        <v>4.4811031290322578</v>
      </c>
      <c r="F1436" s="2">
        <v>66.4893</v>
      </c>
      <c r="G1436" s="2">
        <v>80.328000000000003</v>
      </c>
      <c r="H1436" s="2">
        <v>76.035300000000007</v>
      </c>
      <c r="I1436" s="2">
        <v>74.580600000000004</v>
      </c>
    </row>
    <row r="1437" spans="1:9" x14ac:dyDescent="0.25">
      <c r="B1437">
        <v>2</v>
      </c>
      <c r="C1437" s="6">
        <v>69430</v>
      </c>
      <c r="D1437" s="1">
        <v>7.6464396428571417</v>
      </c>
      <c r="E1437" s="1">
        <v>8.0956092857142856</v>
      </c>
      <c r="F1437" s="2">
        <v>151.55610000000001</v>
      </c>
      <c r="G1437" s="2">
        <v>238.61070000000001</v>
      </c>
      <c r="H1437" s="2">
        <v>191.68200000000002</v>
      </c>
      <c r="I1437" s="2">
        <v>240.53519999999997</v>
      </c>
    </row>
    <row r="1438" spans="1:9" x14ac:dyDescent="0.25">
      <c r="B1438">
        <v>3</v>
      </c>
      <c r="C1438" s="6">
        <v>69458</v>
      </c>
      <c r="D1438" s="1">
        <v>7.2607199999999992</v>
      </c>
      <c r="E1438" s="1">
        <v>7.2627519354838705</v>
      </c>
      <c r="F1438" s="2">
        <v>114.7347</v>
      </c>
      <c r="G1438" s="2">
        <v>107.70750000000001</v>
      </c>
      <c r="H1438" s="2">
        <v>78.510900000000007</v>
      </c>
      <c r="I1438" s="2">
        <v>107.60760000000001</v>
      </c>
    </row>
    <row r="1439" spans="1:9" x14ac:dyDescent="0.25">
      <c r="B1439">
        <v>4</v>
      </c>
      <c r="C1439" s="6">
        <v>69489</v>
      </c>
      <c r="D1439" s="1">
        <v>10.437777000000001</v>
      </c>
      <c r="E1439" s="1">
        <v>10.136438</v>
      </c>
      <c r="F1439" s="2">
        <v>35.599800000000002</v>
      </c>
      <c r="G1439" s="2">
        <v>61.118099999999998</v>
      </c>
      <c r="H1439" s="2">
        <v>0.86944500000000002</v>
      </c>
      <c r="I1439" s="2">
        <v>50.439900000000002</v>
      </c>
    </row>
    <row r="1440" spans="1:9" x14ac:dyDescent="0.25">
      <c r="B1440">
        <v>5</v>
      </c>
      <c r="C1440" s="6">
        <v>69519</v>
      </c>
      <c r="D1440" s="1">
        <v>14.486248387096772</v>
      </c>
      <c r="E1440" s="1">
        <v>13.628909677419356</v>
      </c>
      <c r="F1440" s="2">
        <v>21.214020000000001</v>
      </c>
      <c r="G1440" s="2">
        <v>51.1845</v>
      </c>
      <c r="H1440" s="2">
        <v>2.0572859999999999</v>
      </c>
      <c r="I1440" s="2">
        <v>12.30354</v>
      </c>
    </row>
    <row r="1441" spans="1:9" x14ac:dyDescent="0.25">
      <c r="B1441">
        <v>6</v>
      </c>
      <c r="C1441" s="6">
        <v>69550</v>
      </c>
      <c r="D1441" s="1">
        <v>17.535323333333334</v>
      </c>
      <c r="E1441" s="1">
        <v>16.541779999999999</v>
      </c>
      <c r="F1441" s="2">
        <v>58.402200000000001</v>
      </c>
      <c r="G1441" s="2">
        <v>84.388499999999993</v>
      </c>
      <c r="H1441" s="2">
        <v>4.3629899999999999</v>
      </c>
      <c r="I1441" s="2">
        <v>0</v>
      </c>
    </row>
    <row r="1442" spans="1:9" x14ac:dyDescent="0.25">
      <c r="B1442">
        <v>7</v>
      </c>
      <c r="C1442" s="6">
        <v>69580</v>
      </c>
      <c r="D1442" s="1">
        <v>20.16544838709677</v>
      </c>
      <c r="E1442" s="1">
        <v>18.286009677419347</v>
      </c>
      <c r="F1442" s="2">
        <v>20.45532</v>
      </c>
      <c r="G1442" s="2">
        <v>27.56607</v>
      </c>
      <c r="H1442" s="2">
        <v>0.56404499999999991</v>
      </c>
      <c r="I1442" s="2">
        <v>0</v>
      </c>
    </row>
    <row r="1443" spans="1:9" x14ac:dyDescent="0.25">
      <c r="B1443">
        <v>8</v>
      </c>
      <c r="C1443" s="6">
        <v>69611</v>
      </c>
      <c r="D1443" s="1">
        <v>19.452661290322585</v>
      </c>
      <c r="E1443" s="1">
        <v>19.25452580645161</v>
      </c>
      <c r="F1443" s="2">
        <v>27.8856</v>
      </c>
      <c r="G1443" s="2">
        <v>56.979900000000001</v>
      </c>
      <c r="H1443" s="2">
        <v>0</v>
      </c>
      <c r="I1443" s="2">
        <v>0</v>
      </c>
    </row>
    <row r="1444" spans="1:9" x14ac:dyDescent="0.25">
      <c r="B1444">
        <v>9</v>
      </c>
      <c r="C1444" s="6">
        <v>69642</v>
      </c>
      <c r="D1444" s="1">
        <v>17.92239</v>
      </c>
      <c r="E1444" s="1">
        <v>17.490033333333333</v>
      </c>
      <c r="F1444" s="2">
        <v>94.152000000000001</v>
      </c>
      <c r="G1444" s="2">
        <v>66.464699999999993</v>
      </c>
      <c r="H1444" s="2">
        <v>0.96351900000000001</v>
      </c>
      <c r="I1444" s="2">
        <v>0</v>
      </c>
    </row>
    <row r="1445" spans="1:9" x14ac:dyDescent="0.25">
      <c r="B1445">
        <v>10</v>
      </c>
      <c r="C1445" s="6">
        <v>69672</v>
      </c>
      <c r="D1445" s="1">
        <v>13.157704193548387</v>
      </c>
      <c r="E1445" s="1">
        <v>13.52441387096774</v>
      </c>
      <c r="F1445" s="2">
        <v>128.97150000000002</v>
      </c>
      <c r="G1445" s="2">
        <v>168.46799999999999</v>
      </c>
      <c r="H1445" s="2">
        <v>2.8032599999999999</v>
      </c>
      <c r="I1445" s="2">
        <v>89.159399999999991</v>
      </c>
    </row>
    <row r="1446" spans="1:9" x14ac:dyDescent="0.25">
      <c r="B1446">
        <v>11</v>
      </c>
      <c r="C1446" s="6">
        <v>69703</v>
      </c>
      <c r="D1446" s="1">
        <v>8.4587759999999985</v>
      </c>
      <c r="E1446" s="1">
        <v>8.4845703333333322</v>
      </c>
      <c r="F1446" s="2">
        <v>62.987400000000001</v>
      </c>
      <c r="G1446" s="2">
        <v>103.69500000000001</v>
      </c>
      <c r="H1446" s="2">
        <v>58.379100000000001</v>
      </c>
      <c r="I1446" s="2">
        <v>75.619799999999998</v>
      </c>
    </row>
    <row r="1447" spans="1:9" x14ac:dyDescent="0.25">
      <c r="B1447">
        <v>12</v>
      </c>
      <c r="C1447" s="6">
        <v>69733</v>
      </c>
      <c r="D1447" s="1">
        <v>2.6593642032258069</v>
      </c>
      <c r="E1447" s="1">
        <v>2.0694850322580645</v>
      </c>
      <c r="F1447" s="2">
        <v>32.127600000000001</v>
      </c>
      <c r="G1447" s="2">
        <v>95.051400000000001</v>
      </c>
      <c r="H1447" s="2">
        <v>15.690030000000002</v>
      </c>
      <c r="I1447" s="2">
        <v>83.037899999999993</v>
      </c>
    </row>
    <row r="1448" spans="1:9" x14ac:dyDescent="0.25">
      <c r="A1448">
        <v>2091</v>
      </c>
      <c r="B1448">
        <v>1</v>
      </c>
      <c r="C1448" s="6">
        <v>69764</v>
      </c>
      <c r="D1448" s="1">
        <v>3.4974219999999998</v>
      </c>
      <c r="E1448" s="1">
        <v>3.2815802000000001</v>
      </c>
      <c r="F1448" s="2">
        <v>56.981099999999998</v>
      </c>
      <c r="G1448" s="2">
        <v>96.514499999999998</v>
      </c>
      <c r="H1448" s="2">
        <v>51.8643</v>
      </c>
      <c r="I1448" s="2">
        <v>93.921600000000012</v>
      </c>
    </row>
    <row r="1449" spans="1:9" x14ac:dyDescent="0.25">
      <c r="B1449">
        <v>2</v>
      </c>
      <c r="C1449" s="6">
        <v>69795</v>
      </c>
      <c r="D1449" s="1">
        <v>5.5752363214285712</v>
      </c>
      <c r="E1449" s="1">
        <v>5.7470153571428568</v>
      </c>
      <c r="F1449" s="2">
        <v>71.2821</v>
      </c>
      <c r="G1449" s="2">
        <v>146.83770000000001</v>
      </c>
      <c r="H1449" s="2">
        <v>69.649799999999999</v>
      </c>
      <c r="I1449" s="2">
        <v>147.29580000000001</v>
      </c>
    </row>
    <row r="1450" spans="1:9" x14ac:dyDescent="0.25">
      <c r="B1450">
        <v>3</v>
      </c>
      <c r="C1450" s="6">
        <v>69823</v>
      </c>
      <c r="D1450" s="1">
        <v>7.0759851612903235</v>
      </c>
      <c r="E1450" s="1">
        <v>6.3605254838709673</v>
      </c>
      <c r="F1450" s="2">
        <v>84.879900000000006</v>
      </c>
      <c r="G1450" s="2">
        <v>85.79910000000001</v>
      </c>
      <c r="H1450" s="2">
        <v>82.004400000000004</v>
      </c>
      <c r="I1450" s="2">
        <v>86.426699999999997</v>
      </c>
    </row>
    <row r="1451" spans="1:9" x14ac:dyDescent="0.25">
      <c r="B1451">
        <v>4</v>
      </c>
      <c r="C1451" s="6">
        <v>69854</v>
      </c>
      <c r="D1451" s="1">
        <v>10.242387666666668</v>
      </c>
      <c r="E1451" s="1">
        <v>9.9180463333333364</v>
      </c>
      <c r="F1451" s="2">
        <v>50.358600000000003</v>
      </c>
      <c r="G1451" s="2">
        <v>52.566000000000003</v>
      </c>
      <c r="H1451" s="2">
        <v>11.28393</v>
      </c>
      <c r="I1451" s="2">
        <v>52.364100000000001</v>
      </c>
    </row>
    <row r="1452" spans="1:9" x14ac:dyDescent="0.25">
      <c r="B1452">
        <v>5</v>
      </c>
      <c r="C1452" s="6">
        <v>69884</v>
      </c>
      <c r="D1452" s="1">
        <v>13.47546451612903</v>
      </c>
      <c r="E1452" s="1">
        <v>13.11665806451613</v>
      </c>
      <c r="F1452" s="2">
        <v>129.23910000000001</v>
      </c>
      <c r="G1452" s="2">
        <v>162.17309999999998</v>
      </c>
      <c r="H1452" s="2">
        <v>10.513655999999999</v>
      </c>
      <c r="I1452" s="2">
        <v>13.871339999999996</v>
      </c>
    </row>
    <row r="1453" spans="1:9" x14ac:dyDescent="0.25">
      <c r="B1453">
        <v>6</v>
      </c>
      <c r="C1453" s="6">
        <v>69915</v>
      </c>
      <c r="D1453" s="1">
        <v>17.943069999999999</v>
      </c>
      <c r="E1453" s="1">
        <v>17.214076666666664</v>
      </c>
      <c r="F1453" s="2">
        <v>61.299900000000001</v>
      </c>
      <c r="G1453" s="2">
        <v>64.786799999999999</v>
      </c>
      <c r="H1453" s="2">
        <v>1.3276559999999999</v>
      </c>
      <c r="I1453" s="2">
        <v>0</v>
      </c>
    </row>
    <row r="1454" spans="1:9" x14ac:dyDescent="0.25">
      <c r="B1454">
        <v>7</v>
      </c>
      <c r="C1454" s="6">
        <v>69945</v>
      </c>
      <c r="D1454" s="1">
        <v>18.737758064516132</v>
      </c>
      <c r="E1454" s="1">
        <v>17.449909677419356</v>
      </c>
      <c r="F1454" s="2">
        <v>114.00960000000001</v>
      </c>
      <c r="G1454" s="2">
        <v>72.945299999999989</v>
      </c>
      <c r="H1454" s="2">
        <v>1.0886400000000001</v>
      </c>
      <c r="I1454" s="2">
        <v>0</v>
      </c>
    </row>
    <row r="1455" spans="1:9" x14ac:dyDescent="0.25">
      <c r="B1455">
        <v>8</v>
      </c>
      <c r="C1455" s="6">
        <v>69976</v>
      </c>
      <c r="D1455" s="1">
        <v>21.218929032258071</v>
      </c>
      <c r="E1455" s="1">
        <v>20.718745161290322</v>
      </c>
      <c r="F1455" s="2">
        <v>38.873100000000001</v>
      </c>
      <c r="G1455" s="2">
        <v>83.608500000000006</v>
      </c>
      <c r="H1455" s="2">
        <v>0.484155</v>
      </c>
      <c r="I1455" s="2">
        <v>0</v>
      </c>
    </row>
    <row r="1456" spans="1:9" x14ac:dyDescent="0.25">
      <c r="B1456">
        <v>9</v>
      </c>
      <c r="C1456" s="6">
        <v>70007</v>
      </c>
      <c r="D1456" s="1">
        <v>20.395039999999998</v>
      </c>
      <c r="E1456" s="1">
        <v>19.347150000000003</v>
      </c>
      <c r="F1456" s="2">
        <v>15.322289999999999</v>
      </c>
      <c r="G1456" s="2">
        <v>30.1494</v>
      </c>
      <c r="H1456" s="2">
        <v>0.26675669999999996</v>
      </c>
      <c r="I1456" s="2">
        <v>0</v>
      </c>
    </row>
    <row r="1457" spans="1:9" x14ac:dyDescent="0.25">
      <c r="B1457">
        <v>10</v>
      </c>
      <c r="C1457" s="6">
        <v>70037</v>
      </c>
      <c r="D1457" s="1">
        <v>15.17134193548387</v>
      </c>
      <c r="E1457" s="1">
        <v>15.025006451612905</v>
      </c>
      <c r="F1457" s="2">
        <v>198.60300000000001</v>
      </c>
      <c r="G1457" s="2">
        <v>169.38299999999998</v>
      </c>
      <c r="H1457" s="2">
        <v>96.145800000000008</v>
      </c>
      <c r="I1457" s="2">
        <v>127.84350000000001</v>
      </c>
    </row>
    <row r="1458" spans="1:9" x14ac:dyDescent="0.25">
      <c r="B1458">
        <v>11</v>
      </c>
      <c r="C1458" s="6">
        <v>70068</v>
      </c>
      <c r="D1458" s="1">
        <v>10.195142000000001</v>
      </c>
      <c r="E1458" s="1">
        <v>9.9177658000000015</v>
      </c>
      <c r="F1458" s="2">
        <v>100.9212</v>
      </c>
      <c r="G1458" s="2">
        <v>175.42319999999998</v>
      </c>
      <c r="H1458" s="2">
        <v>102.59729999999999</v>
      </c>
      <c r="I1458" s="2">
        <v>164.57400000000001</v>
      </c>
    </row>
    <row r="1459" spans="1:9" x14ac:dyDescent="0.25">
      <c r="B1459">
        <v>12</v>
      </c>
      <c r="C1459" s="6">
        <v>70098</v>
      </c>
      <c r="D1459" s="1">
        <v>4.9359032258064515</v>
      </c>
      <c r="E1459" s="1">
        <v>4.7781379677419364</v>
      </c>
      <c r="F1459" s="2">
        <v>55.780799999999999</v>
      </c>
      <c r="G1459" s="2">
        <v>76.013999999999996</v>
      </c>
      <c r="H1459" s="2">
        <v>53.634</v>
      </c>
      <c r="I1459" s="2">
        <v>68.3874</v>
      </c>
    </row>
    <row r="1460" spans="1:9" x14ac:dyDescent="0.25">
      <c r="A1460">
        <v>2092</v>
      </c>
      <c r="B1460">
        <v>1</v>
      </c>
      <c r="C1460" s="6">
        <v>70129</v>
      </c>
      <c r="D1460" s="1">
        <v>1.5493491903225809</v>
      </c>
      <c r="E1460" s="1">
        <v>1.230346929032258</v>
      </c>
      <c r="F1460" s="2">
        <v>70.3476</v>
      </c>
      <c r="G1460" s="2">
        <v>77.594999999999999</v>
      </c>
      <c r="H1460" s="2">
        <v>78.737700000000004</v>
      </c>
      <c r="I1460" s="2">
        <v>78.160200000000003</v>
      </c>
    </row>
    <row r="1461" spans="1:9" x14ac:dyDescent="0.25">
      <c r="B1461">
        <v>2</v>
      </c>
      <c r="C1461" s="6">
        <v>70160</v>
      </c>
      <c r="D1461" s="1">
        <v>3.9284394793103448</v>
      </c>
      <c r="E1461" s="1">
        <v>3.9500490793103458</v>
      </c>
      <c r="F1461" s="2">
        <v>125.6058</v>
      </c>
      <c r="G1461" s="2">
        <v>101.7783</v>
      </c>
      <c r="H1461" s="2">
        <v>128.5257</v>
      </c>
      <c r="I1461" s="2">
        <v>106.3965</v>
      </c>
    </row>
    <row r="1462" spans="1:9" x14ac:dyDescent="0.25">
      <c r="B1462">
        <v>3</v>
      </c>
      <c r="C1462" s="6">
        <v>70189</v>
      </c>
      <c r="D1462" s="1">
        <v>6.761263548387098</v>
      </c>
      <c r="E1462" s="1">
        <v>6.5502683870967733</v>
      </c>
      <c r="F1462" s="2">
        <v>9.5699100000000001</v>
      </c>
      <c r="G1462" s="2">
        <v>12.822929999999999</v>
      </c>
      <c r="H1462" s="2">
        <v>0</v>
      </c>
      <c r="I1462" s="2">
        <v>12.691470000000001</v>
      </c>
    </row>
    <row r="1463" spans="1:9" x14ac:dyDescent="0.25">
      <c r="B1463">
        <v>4</v>
      </c>
      <c r="C1463" s="6">
        <v>70220</v>
      </c>
      <c r="D1463" s="1">
        <v>10.514063999999999</v>
      </c>
      <c r="E1463" s="1">
        <v>10.691350666666667</v>
      </c>
      <c r="F1463" s="2">
        <v>45.813900000000004</v>
      </c>
      <c r="G1463" s="2">
        <v>70.186199999999999</v>
      </c>
      <c r="H1463" s="2">
        <v>3.28593</v>
      </c>
      <c r="I1463" s="2">
        <v>35.063400000000001</v>
      </c>
    </row>
    <row r="1464" spans="1:9" x14ac:dyDescent="0.25">
      <c r="B1464">
        <v>5</v>
      </c>
      <c r="C1464" s="6">
        <v>70250</v>
      </c>
      <c r="D1464" s="1">
        <v>11.743487096774192</v>
      </c>
      <c r="E1464" s="1">
        <v>11.653807741935484</v>
      </c>
      <c r="F1464" s="2">
        <v>121.34280000000001</v>
      </c>
      <c r="G1464" s="2">
        <v>53.1402</v>
      </c>
      <c r="H1464" s="2">
        <v>47.6646</v>
      </c>
      <c r="I1464" s="2">
        <v>0</v>
      </c>
    </row>
    <row r="1465" spans="1:9" x14ac:dyDescent="0.25">
      <c r="B1465">
        <v>6</v>
      </c>
      <c r="C1465" s="6">
        <v>70281</v>
      </c>
      <c r="D1465" s="1">
        <v>15.489776666666668</v>
      </c>
      <c r="E1465" s="1">
        <v>14.812706666666667</v>
      </c>
      <c r="F1465" s="2">
        <v>88.546199999999999</v>
      </c>
      <c r="G1465" s="2">
        <v>145.93889999999999</v>
      </c>
      <c r="H1465" s="2">
        <v>5.3639999999999999</v>
      </c>
      <c r="I1465" s="2">
        <v>6.0107100000000004</v>
      </c>
    </row>
    <row r="1466" spans="1:9" x14ac:dyDescent="0.25">
      <c r="B1466">
        <v>7</v>
      </c>
      <c r="C1466" s="6">
        <v>70311</v>
      </c>
      <c r="D1466" s="1">
        <v>19.022161290322579</v>
      </c>
      <c r="E1466" s="1">
        <v>17.932422580645156</v>
      </c>
      <c r="F1466" s="2">
        <v>70.814700000000002</v>
      </c>
      <c r="G1466" s="2">
        <v>93.06989999999999</v>
      </c>
      <c r="H1466" s="2">
        <v>0.1980846</v>
      </c>
      <c r="I1466" s="2">
        <v>9.6908999999999992</v>
      </c>
    </row>
    <row r="1467" spans="1:9" x14ac:dyDescent="0.25">
      <c r="B1467">
        <v>8</v>
      </c>
      <c r="C1467" s="6">
        <v>70342</v>
      </c>
      <c r="D1467" s="1">
        <v>20.026954838709674</v>
      </c>
      <c r="E1467" s="1">
        <v>19.242329032258066</v>
      </c>
      <c r="F1467" s="2">
        <v>47.750399999999999</v>
      </c>
      <c r="G1467" s="2">
        <v>35.212500000000006</v>
      </c>
      <c r="H1467" s="2">
        <v>0.54340200000000005</v>
      </c>
      <c r="I1467" s="2">
        <v>0</v>
      </c>
    </row>
    <row r="1468" spans="1:9" x14ac:dyDescent="0.25">
      <c r="B1468">
        <v>9</v>
      </c>
      <c r="C1468" s="6">
        <v>70373</v>
      </c>
      <c r="D1468" s="1">
        <v>16.935463333333335</v>
      </c>
      <c r="E1468" s="1">
        <v>16.364343333333331</v>
      </c>
      <c r="F1468" s="2">
        <v>28.70562</v>
      </c>
      <c r="G1468" s="2">
        <v>57.9024</v>
      </c>
      <c r="H1468" s="2">
        <v>0.35203799999999996</v>
      </c>
      <c r="I1468" s="2">
        <v>18.192869999999999</v>
      </c>
    </row>
    <row r="1469" spans="1:9" x14ac:dyDescent="0.25">
      <c r="B1469">
        <v>10</v>
      </c>
      <c r="C1469" s="6">
        <v>70403</v>
      </c>
      <c r="D1469" s="1">
        <v>11.901708709677418</v>
      </c>
      <c r="E1469" s="1">
        <v>11.29654612903226</v>
      </c>
      <c r="F1469" s="2">
        <v>236.42189999999999</v>
      </c>
      <c r="G1469" s="2">
        <v>391.584</v>
      </c>
      <c r="H1469" s="2">
        <v>132.8511</v>
      </c>
      <c r="I1469" s="2">
        <v>356.21100000000001</v>
      </c>
    </row>
    <row r="1470" spans="1:9" x14ac:dyDescent="0.25">
      <c r="B1470">
        <v>11</v>
      </c>
      <c r="C1470" s="6">
        <v>70434</v>
      </c>
      <c r="D1470" s="1">
        <v>7.5738816666666651</v>
      </c>
      <c r="E1470" s="1">
        <v>7.5105464000000008</v>
      </c>
      <c r="F1470" s="2">
        <v>67.211100000000002</v>
      </c>
      <c r="G1470" s="2">
        <v>103.92870000000001</v>
      </c>
      <c r="H1470" s="2">
        <v>53.319600000000001</v>
      </c>
      <c r="I1470" s="2">
        <v>81.924599999999998</v>
      </c>
    </row>
    <row r="1471" spans="1:9" x14ac:dyDescent="0.25">
      <c r="B1471">
        <v>12</v>
      </c>
      <c r="C1471" s="6">
        <v>70464</v>
      </c>
      <c r="D1471" s="1">
        <v>6.2435503225806439</v>
      </c>
      <c r="E1471" s="1">
        <v>5.9104812903225818</v>
      </c>
      <c r="F1471" s="2">
        <v>161.82150000000001</v>
      </c>
      <c r="G1471" s="2">
        <v>167.5752</v>
      </c>
      <c r="H1471" s="2">
        <v>166.20359999999999</v>
      </c>
      <c r="I1471" s="2">
        <v>163.21799999999999</v>
      </c>
    </row>
    <row r="1472" spans="1:9" x14ac:dyDescent="0.25">
      <c r="A1472">
        <v>2093</v>
      </c>
      <c r="B1472">
        <v>1</v>
      </c>
      <c r="C1472" s="6">
        <v>70495</v>
      </c>
      <c r="D1472" s="1">
        <v>6.3094909677419357</v>
      </c>
      <c r="E1472" s="1">
        <v>6.0525070967741943</v>
      </c>
      <c r="F1472" s="2">
        <v>141.1962</v>
      </c>
      <c r="G1472" s="2">
        <v>205.77390000000003</v>
      </c>
      <c r="H1472" s="2">
        <v>125.2338</v>
      </c>
      <c r="I1472" s="2">
        <v>197.35410000000002</v>
      </c>
    </row>
    <row r="1473" spans="1:9" x14ac:dyDescent="0.25">
      <c r="B1473">
        <v>2</v>
      </c>
      <c r="C1473" s="6">
        <v>70526</v>
      </c>
      <c r="D1473" s="1">
        <v>1.5218534642857144</v>
      </c>
      <c r="E1473" s="1">
        <v>1.6506030357142856</v>
      </c>
      <c r="F1473" s="2">
        <v>52.875</v>
      </c>
      <c r="G1473" s="2">
        <v>70.224599999999995</v>
      </c>
      <c r="H1473" s="2">
        <v>56.957100000000004</v>
      </c>
      <c r="I1473" s="2">
        <v>74.265000000000001</v>
      </c>
    </row>
    <row r="1474" spans="1:9" x14ac:dyDescent="0.25">
      <c r="B1474">
        <v>3</v>
      </c>
      <c r="C1474" s="6">
        <v>70554</v>
      </c>
      <c r="D1474" s="1">
        <v>6.913610322580646</v>
      </c>
      <c r="E1474" s="1">
        <v>7.0512809677419366</v>
      </c>
      <c r="F1474" s="2">
        <v>77.087999999999994</v>
      </c>
      <c r="G1474" s="2">
        <v>102.8442</v>
      </c>
      <c r="H1474" s="2">
        <v>49.7316</v>
      </c>
      <c r="I1474" s="2">
        <v>105.7902</v>
      </c>
    </row>
    <row r="1475" spans="1:9" x14ac:dyDescent="0.25">
      <c r="B1475">
        <v>4</v>
      </c>
      <c r="C1475" s="6">
        <v>70585</v>
      </c>
      <c r="D1475" s="1">
        <v>10.896388333333334</v>
      </c>
      <c r="E1475" s="1">
        <v>11.121162666666663</v>
      </c>
      <c r="F1475" s="2">
        <v>12.69087</v>
      </c>
      <c r="G1475" s="2">
        <v>23.258310000000002</v>
      </c>
      <c r="H1475" s="2">
        <v>0.24578250000000001</v>
      </c>
      <c r="I1475" s="2">
        <v>4.3635000000000002</v>
      </c>
    </row>
    <row r="1476" spans="1:9" x14ac:dyDescent="0.25">
      <c r="B1476">
        <v>5</v>
      </c>
      <c r="C1476" s="6">
        <v>70615</v>
      </c>
      <c r="D1476" s="1">
        <v>11.808065483870967</v>
      </c>
      <c r="E1476" s="1">
        <v>10.975023870967743</v>
      </c>
      <c r="F1476" s="2">
        <v>88.286100000000005</v>
      </c>
      <c r="G1476" s="2">
        <v>93.622200000000007</v>
      </c>
      <c r="H1476" s="2">
        <v>7.2963900000000006</v>
      </c>
      <c r="I1476" s="2">
        <v>0</v>
      </c>
    </row>
    <row r="1477" spans="1:9" x14ac:dyDescent="0.25">
      <c r="B1477">
        <v>6</v>
      </c>
      <c r="C1477" s="6">
        <v>70646</v>
      </c>
      <c r="D1477" s="1">
        <v>17.344260000000002</v>
      </c>
      <c r="E1477" s="1">
        <v>16.296203333333334</v>
      </c>
      <c r="F1477" s="2">
        <v>53.164200000000001</v>
      </c>
      <c r="G1477" s="2">
        <v>79.366500000000002</v>
      </c>
      <c r="H1477" s="2">
        <v>14.5854</v>
      </c>
      <c r="I1477" s="2">
        <v>0</v>
      </c>
    </row>
    <row r="1478" spans="1:9" x14ac:dyDescent="0.25">
      <c r="B1478">
        <v>7</v>
      </c>
      <c r="C1478" s="6">
        <v>70676</v>
      </c>
      <c r="D1478" s="1">
        <v>18.270070967741937</v>
      </c>
      <c r="E1478" s="1">
        <v>17.061296774193551</v>
      </c>
      <c r="F1478" s="2">
        <v>55.137299999999996</v>
      </c>
      <c r="G1478" s="2">
        <v>85.779899999999998</v>
      </c>
      <c r="H1478" s="2">
        <v>0.22737750000000001</v>
      </c>
      <c r="I1478" s="2">
        <v>0</v>
      </c>
    </row>
    <row r="1479" spans="1:9" x14ac:dyDescent="0.25">
      <c r="B1479">
        <v>8</v>
      </c>
      <c r="C1479" s="6">
        <v>70707</v>
      </c>
      <c r="D1479" s="1">
        <v>18.74963870967742</v>
      </c>
      <c r="E1479" s="1">
        <v>17.844738709677422</v>
      </c>
      <c r="F1479" s="2">
        <v>64.028099999999995</v>
      </c>
      <c r="G1479" s="2">
        <v>89.092199999999991</v>
      </c>
      <c r="H1479" s="2">
        <v>0.80885400000000007</v>
      </c>
      <c r="I1479" s="2">
        <v>0</v>
      </c>
    </row>
    <row r="1480" spans="1:9" x14ac:dyDescent="0.25">
      <c r="B1480">
        <v>9</v>
      </c>
      <c r="C1480" s="6">
        <v>70738</v>
      </c>
      <c r="D1480" s="1">
        <v>17.008683333333334</v>
      </c>
      <c r="E1480" s="1">
        <v>16.22052</v>
      </c>
      <c r="F1480" s="2">
        <v>56.401199999999996</v>
      </c>
      <c r="G1480" s="2">
        <v>51.096599999999995</v>
      </c>
      <c r="H1480" s="2">
        <v>0.57792900000000003</v>
      </c>
      <c r="I1480" s="2">
        <v>16.764660000000003</v>
      </c>
    </row>
    <row r="1481" spans="1:9" x14ac:dyDescent="0.25">
      <c r="B1481">
        <v>10</v>
      </c>
      <c r="C1481" s="6">
        <v>70768</v>
      </c>
      <c r="D1481" s="1">
        <v>11.253073870967743</v>
      </c>
      <c r="E1481" s="1">
        <v>10.608760322580645</v>
      </c>
      <c r="F1481" s="2">
        <v>71.128200000000007</v>
      </c>
      <c r="G1481" s="2">
        <v>148.08420000000001</v>
      </c>
      <c r="H1481" s="2">
        <v>1.391859</v>
      </c>
      <c r="I1481" s="2">
        <v>96.078900000000004</v>
      </c>
    </row>
    <row r="1482" spans="1:9" x14ac:dyDescent="0.25">
      <c r="B1482">
        <v>11</v>
      </c>
      <c r="C1482" s="6">
        <v>70799</v>
      </c>
      <c r="D1482" s="1">
        <v>7.6932516666666677</v>
      </c>
      <c r="E1482" s="1">
        <v>7.6564820000000005</v>
      </c>
      <c r="F1482" s="2">
        <v>150.74520000000001</v>
      </c>
      <c r="G1482" s="2">
        <v>270.0342</v>
      </c>
      <c r="H1482" s="2">
        <v>103.1349</v>
      </c>
      <c r="I1482" s="2">
        <v>257.1705</v>
      </c>
    </row>
    <row r="1483" spans="1:9" x14ac:dyDescent="0.25">
      <c r="B1483">
        <v>12</v>
      </c>
      <c r="C1483" s="6">
        <v>70829</v>
      </c>
      <c r="D1483" s="1">
        <v>5.0251756774193543</v>
      </c>
      <c r="E1483" s="1">
        <v>5.3540523548387098</v>
      </c>
      <c r="F1483" s="2">
        <v>64.968299999999999</v>
      </c>
      <c r="G1483" s="2">
        <v>152.92740000000001</v>
      </c>
      <c r="H1483" s="2">
        <v>59.615400000000001</v>
      </c>
      <c r="I1483" s="2">
        <v>145.4556</v>
      </c>
    </row>
    <row r="1484" spans="1:9" x14ac:dyDescent="0.25">
      <c r="A1484">
        <v>2094</v>
      </c>
      <c r="B1484">
        <v>1</v>
      </c>
      <c r="C1484" s="6">
        <v>70860</v>
      </c>
      <c r="D1484" s="1">
        <v>4.2279541935483866</v>
      </c>
      <c r="E1484" s="1">
        <v>4.6041783225806459</v>
      </c>
      <c r="F1484" s="2">
        <v>67.320299999999989</v>
      </c>
      <c r="G1484" s="2">
        <v>91.708500000000001</v>
      </c>
      <c r="H1484" s="2">
        <v>59.9739</v>
      </c>
      <c r="I1484" s="2">
        <v>85.79310000000001</v>
      </c>
    </row>
    <row r="1485" spans="1:9" x14ac:dyDescent="0.25">
      <c r="B1485">
        <v>2</v>
      </c>
      <c r="C1485" s="6">
        <v>70891</v>
      </c>
      <c r="D1485" s="1">
        <v>4.2555967857142871</v>
      </c>
      <c r="E1485" s="1">
        <v>4.8541681785714283</v>
      </c>
      <c r="F1485" s="2">
        <v>43.073399999999999</v>
      </c>
      <c r="G1485" s="2">
        <v>60.800699999999999</v>
      </c>
      <c r="H1485" s="2">
        <v>36.565199999999997</v>
      </c>
      <c r="I1485" s="2">
        <v>61.182899999999997</v>
      </c>
    </row>
    <row r="1486" spans="1:9" x14ac:dyDescent="0.25">
      <c r="B1486">
        <v>3</v>
      </c>
      <c r="C1486" s="6">
        <v>70919</v>
      </c>
      <c r="D1486" s="1">
        <v>6.5466393548387094</v>
      </c>
      <c r="E1486" s="1">
        <v>6.50981677419355</v>
      </c>
      <c r="F1486" s="2">
        <v>109.9395</v>
      </c>
      <c r="G1486" s="2">
        <v>131.38800000000001</v>
      </c>
      <c r="H1486" s="2">
        <v>124.32089999999999</v>
      </c>
      <c r="I1486" s="2">
        <v>133.8921</v>
      </c>
    </row>
    <row r="1487" spans="1:9" x14ac:dyDescent="0.25">
      <c r="B1487">
        <v>4</v>
      </c>
      <c r="C1487" s="6">
        <v>70950</v>
      </c>
      <c r="D1487" s="1">
        <v>9.6928636666666694</v>
      </c>
      <c r="E1487" s="1">
        <v>9.7665746666666671</v>
      </c>
      <c r="F1487" s="2">
        <v>79.554000000000002</v>
      </c>
      <c r="G1487" s="2">
        <v>102.10109999999999</v>
      </c>
      <c r="H1487" s="2">
        <v>25.670340000000003</v>
      </c>
      <c r="I1487" s="2">
        <v>82.5762</v>
      </c>
    </row>
    <row r="1488" spans="1:9" x14ac:dyDescent="0.25">
      <c r="B1488">
        <v>5</v>
      </c>
      <c r="C1488" s="6">
        <v>70980</v>
      </c>
      <c r="D1488" s="1">
        <v>14.478248387096775</v>
      </c>
      <c r="E1488" s="1">
        <v>13.781953870967744</v>
      </c>
      <c r="F1488" s="2">
        <v>34.753799999999998</v>
      </c>
      <c r="G1488" s="2">
        <v>47.076899999999995</v>
      </c>
      <c r="H1488" s="2">
        <v>1.437711</v>
      </c>
      <c r="I1488" s="2">
        <v>0</v>
      </c>
    </row>
    <row r="1489" spans="1:9" x14ac:dyDescent="0.25">
      <c r="B1489">
        <v>6</v>
      </c>
      <c r="C1489" s="6">
        <v>71011</v>
      </c>
      <c r="D1489" s="1">
        <v>18.507990000000003</v>
      </c>
      <c r="E1489" s="1">
        <v>18.557263333333331</v>
      </c>
      <c r="F1489" s="2">
        <v>134.6814</v>
      </c>
      <c r="G1489" s="2">
        <v>69.381299999999996</v>
      </c>
      <c r="H1489" s="2">
        <v>23.305529999999997</v>
      </c>
      <c r="I1489" s="2">
        <v>0</v>
      </c>
    </row>
    <row r="1490" spans="1:9" x14ac:dyDescent="0.25">
      <c r="B1490">
        <v>7</v>
      </c>
      <c r="C1490" s="6">
        <v>71041</v>
      </c>
      <c r="D1490" s="1">
        <v>19.849432258064517</v>
      </c>
      <c r="E1490" s="1">
        <v>19.255635483870964</v>
      </c>
      <c r="F1490" s="2">
        <v>78.777300000000011</v>
      </c>
      <c r="G1490" s="2">
        <v>66.924300000000002</v>
      </c>
      <c r="H1490" s="2">
        <v>0</v>
      </c>
      <c r="I1490" s="2">
        <v>0</v>
      </c>
    </row>
    <row r="1491" spans="1:9" x14ac:dyDescent="0.25">
      <c r="B1491">
        <v>8</v>
      </c>
      <c r="C1491" s="6">
        <v>71072</v>
      </c>
      <c r="D1491" s="1">
        <v>19.373106451612902</v>
      </c>
      <c r="E1491" s="1">
        <v>18.916361290322584</v>
      </c>
      <c r="F1491" s="2">
        <v>193.65809999999999</v>
      </c>
      <c r="G1491" s="2">
        <v>133.5993</v>
      </c>
      <c r="H1491" s="2">
        <v>12.32319</v>
      </c>
      <c r="I1491" s="2">
        <v>0</v>
      </c>
    </row>
    <row r="1492" spans="1:9" x14ac:dyDescent="0.25">
      <c r="B1492">
        <v>9</v>
      </c>
      <c r="C1492" s="6">
        <v>71103</v>
      </c>
      <c r="D1492" s="1">
        <v>17.569946666666667</v>
      </c>
      <c r="E1492" s="1">
        <v>17.389706666666662</v>
      </c>
      <c r="F1492" s="2">
        <v>36.660299999999999</v>
      </c>
      <c r="G1492" s="2">
        <v>78.708300000000008</v>
      </c>
      <c r="H1492" s="2">
        <v>0.49600499999999997</v>
      </c>
      <c r="I1492" s="2">
        <v>18.414539999999999</v>
      </c>
    </row>
    <row r="1493" spans="1:9" x14ac:dyDescent="0.25">
      <c r="B1493">
        <v>10</v>
      </c>
      <c r="C1493" s="6">
        <v>71133</v>
      </c>
      <c r="D1493" s="1">
        <v>13.250606129032256</v>
      </c>
      <c r="E1493" s="1">
        <v>12.919862903225807</v>
      </c>
      <c r="F1493" s="2">
        <v>90.291300000000007</v>
      </c>
      <c r="G1493" s="2">
        <v>122.04360000000001</v>
      </c>
      <c r="H1493" s="2">
        <v>1.210914</v>
      </c>
      <c r="I1493" s="2">
        <v>78.007499999999993</v>
      </c>
    </row>
    <row r="1494" spans="1:9" x14ac:dyDescent="0.25">
      <c r="B1494">
        <v>11</v>
      </c>
      <c r="C1494" s="6">
        <v>71164</v>
      </c>
      <c r="D1494" s="1">
        <v>8.7499050000000018</v>
      </c>
      <c r="E1494" s="1">
        <v>7.4607296666666656</v>
      </c>
      <c r="F1494" s="2">
        <v>69.692400000000006</v>
      </c>
      <c r="G1494" s="2">
        <v>106.6632</v>
      </c>
      <c r="H1494" s="2">
        <v>42.878100000000003</v>
      </c>
      <c r="I1494" s="2">
        <v>89.431200000000004</v>
      </c>
    </row>
    <row r="1495" spans="1:9" x14ac:dyDescent="0.25">
      <c r="B1495">
        <v>12</v>
      </c>
      <c r="C1495" s="6">
        <v>71194</v>
      </c>
      <c r="D1495" s="1">
        <v>3.2184394516129036</v>
      </c>
      <c r="E1495" s="1">
        <v>2.7615922438709681</v>
      </c>
      <c r="F1495" s="2">
        <v>65.639099999999999</v>
      </c>
      <c r="G1495" s="2">
        <v>78.803100000000001</v>
      </c>
      <c r="H1495" s="2">
        <v>57.793500000000002</v>
      </c>
      <c r="I1495" s="2">
        <v>69.712500000000006</v>
      </c>
    </row>
    <row r="1496" spans="1:9" x14ac:dyDescent="0.25">
      <c r="A1496">
        <v>2095</v>
      </c>
      <c r="B1496">
        <v>1</v>
      </c>
      <c r="C1496" s="6">
        <v>71225</v>
      </c>
      <c r="D1496" s="1">
        <v>3.3710935806451614</v>
      </c>
      <c r="E1496" s="1">
        <v>3.3658477258064519</v>
      </c>
      <c r="F1496" s="2">
        <v>111.4836</v>
      </c>
      <c r="G1496" s="2">
        <v>115.1742</v>
      </c>
      <c r="H1496" s="2">
        <v>143.24340000000001</v>
      </c>
      <c r="I1496" s="2">
        <v>111.54329999999999</v>
      </c>
    </row>
    <row r="1497" spans="1:9" x14ac:dyDescent="0.25">
      <c r="B1497">
        <v>2</v>
      </c>
      <c r="C1497" s="6">
        <v>71256</v>
      </c>
      <c r="D1497" s="1">
        <v>4.5004771428571422</v>
      </c>
      <c r="E1497" s="1">
        <v>4.4386060714285724</v>
      </c>
      <c r="F1497" s="2">
        <v>64.500900000000001</v>
      </c>
      <c r="G1497" s="2">
        <v>97.987200000000001</v>
      </c>
      <c r="H1497" s="2">
        <v>67.616100000000003</v>
      </c>
      <c r="I1497" s="2">
        <v>97.884</v>
      </c>
    </row>
    <row r="1498" spans="1:9" x14ac:dyDescent="0.25">
      <c r="B1498">
        <v>3</v>
      </c>
      <c r="C1498" s="6">
        <v>71284</v>
      </c>
      <c r="D1498" s="1">
        <v>4.5659839677419356</v>
      </c>
      <c r="E1498" s="1">
        <v>4.4259727225806449</v>
      </c>
      <c r="F1498" s="2">
        <v>62.051399999999994</v>
      </c>
      <c r="G1498" s="2">
        <v>53.047200000000004</v>
      </c>
      <c r="H1498" s="2">
        <v>39.512999999999998</v>
      </c>
      <c r="I1498" s="2">
        <v>54.849299999999999</v>
      </c>
    </row>
    <row r="1499" spans="1:9" x14ac:dyDescent="0.25">
      <c r="B1499">
        <v>4</v>
      </c>
      <c r="C1499" s="6">
        <v>71315</v>
      </c>
      <c r="D1499" s="1">
        <v>12.591849333333332</v>
      </c>
      <c r="E1499" s="1">
        <v>12.767450666666665</v>
      </c>
      <c r="F1499" s="2">
        <v>18.714030000000001</v>
      </c>
      <c r="G1499" s="2">
        <v>36.8583</v>
      </c>
      <c r="H1499" s="2">
        <v>0.13009199999999999</v>
      </c>
      <c r="I1499" s="2">
        <v>36.9435</v>
      </c>
    </row>
    <row r="1500" spans="1:9" x14ac:dyDescent="0.25">
      <c r="B1500">
        <v>5</v>
      </c>
      <c r="C1500" s="6">
        <v>71345</v>
      </c>
      <c r="D1500" s="1">
        <v>13.832906451612908</v>
      </c>
      <c r="E1500" s="1">
        <v>12.379354838709675</v>
      </c>
      <c r="F1500" s="2">
        <v>12.61209</v>
      </c>
      <c r="G1500" s="2">
        <v>23.654130000000002</v>
      </c>
      <c r="H1500" s="2">
        <v>0.86579700000000004</v>
      </c>
      <c r="I1500" s="2">
        <v>3.06108</v>
      </c>
    </row>
    <row r="1501" spans="1:9" x14ac:dyDescent="0.25">
      <c r="B1501">
        <v>6</v>
      </c>
      <c r="C1501" s="6">
        <v>71376</v>
      </c>
      <c r="D1501" s="1">
        <v>21.349730000000001</v>
      </c>
      <c r="E1501" s="1">
        <v>21.076063333333334</v>
      </c>
      <c r="F1501" s="2">
        <v>54.4452</v>
      </c>
      <c r="G1501" s="2">
        <v>92.609700000000004</v>
      </c>
      <c r="H1501" s="2">
        <v>3.6583800000000002</v>
      </c>
      <c r="I1501" s="2">
        <v>0</v>
      </c>
    </row>
    <row r="1502" spans="1:9" x14ac:dyDescent="0.25">
      <c r="B1502">
        <v>7</v>
      </c>
      <c r="C1502" s="6">
        <v>71406</v>
      </c>
      <c r="D1502" s="1">
        <v>19.043919354838714</v>
      </c>
      <c r="E1502" s="1">
        <v>18.190067741935486</v>
      </c>
      <c r="F1502" s="2">
        <v>54.015599999999999</v>
      </c>
      <c r="G1502" s="2">
        <v>112.128</v>
      </c>
      <c r="H1502" s="2">
        <v>0.865035</v>
      </c>
      <c r="I1502" s="2">
        <v>6.96774</v>
      </c>
    </row>
    <row r="1503" spans="1:9" x14ac:dyDescent="0.25">
      <c r="B1503">
        <v>8</v>
      </c>
      <c r="C1503" s="6">
        <v>71437</v>
      </c>
      <c r="D1503" s="1">
        <v>21.471790322580642</v>
      </c>
      <c r="E1503" s="1">
        <v>20.562558064516125</v>
      </c>
      <c r="F1503" s="2">
        <v>179.19900000000001</v>
      </c>
      <c r="G1503" s="2">
        <v>155.41380000000001</v>
      </c>
      <c r="H1503" s="2">
        <v>1.548702</v>
      </c>
      <c r="I1503" s="2">
        <v>6.6198600000000001</v>
      </c>
    </row>
    <row r="1504" spans="1:9" x14ac:dyDescent="0.25">
      <c r="B1504">
        <v>9</v>
      </c>
      <c r="C1504" s="6">
        <v>71468</v>
      </c>
      <c r="D1504" s="1">
        <v>18.164776666666668</v>
      </c>
      <c r="E1504" s="1">
        <v>17.491047999999999</v>
      </c>
      <c r="F1504" s="2">
        <v>92.735700000000008</v>
      </c>
      <c r="G1504" s="2">
        <v>92.417699999999996</v>
      </c>
      <c r="H1504" s="2">
        <v>1.381875</v>
      </c>
      <c r="I1504" s="2">
        <v>8.0958000000000006</v>
      </c>
    </row>
    <row r="1505" spans="1:9" x14ac:dyDescent="0.25">
      <c r="B1505">
        <v>10</v>
      </c>
      <c r="C1505" s="6">
        <v>71498</v>
      </c>
      <c r="D1505" s="1">
        <v>14.319448387096775</v>
      </c>
      <c r="E1505" s="1">
        <v>14.165370967741936</v>
      </c>
      <c r="F1505" s="2">
        <v>72.767700000000005</v>
      </c>
      <c r="G1505" s="2">
        <v>102.52770000000001</v>
      </c>
      <c r="H1505" s="2">
        <v>0.59238299999999999</v>
      </c>
      <c r="I1505" s="2">
        <v>56.331299999999999</v>
      </c>
    </row>
    <row r="1506" spans="1:9" x14ac:dyDescent="0.25">
      <c r="B1506">
        <v>11</v>
      </c>
      <c r="C1506" s="6">
        <v>71529</v>
      </c>
      <c r="D1506" s="1">
        <v>7.7679052000000013</v>
      </c>
      <c r="E1506" s="1">
        <v>7.8217633666666666</v>
      </c>
      <c r="F1506" s="2">
        <v>87.642299999999992</v>
      </c>
      <c r="G1506" s="2">
        <v>143.1909</v>
      </c>
      <c r="H1506" s="2">
        <v>50.583300000000001</v>
      </c>
      <c r="I1506" s="2">
        <v>118.5594</v>
      </c>
    </row>
    <row r="1507" spans="1:9" x14ac:dyDescent="0.25">
      <c r="B1507">
        <v>12</v>
      </c>
      <c r="C1507" s="6">
        <v>71559</v>
      </c>
      <c r="D1507" s="1">
        <v>5.4714679429032245</v>
      </c>
      <c r="E1507" s="1">
        <v>5.494692064516129</v>
      </c>
      <c r="F1507" s="2">
        <v>24.947759999999999</v>
      </c>
      <c r="G1507" s="2">
        <v>28.706250000000001</v>
      </c>
      <c r="H1507" s="2">
        <v>10.788779999999999</v>
      </c>
      <c r="I1507" s="2">
        <v>22.32159</v>
      </c>
    </row>
    <row r="1508" spans="1:9" x14ac:dyDescent="0.25">
      <c r="A1508">
        <v>2096</v>
      </c>
      <c r="B1508">
        <v>1</v>
      </c>
      <c r="C1508" s="6">
        <v>71590</v>
      </c>
      <c r="D1508" s="1">
        <v>4.2119652580645166</v>
      </c>
      <c r="E1508" s="1">
        <v>4.3784441935483871</v>
      </c>
      <c r="F1508" s="2">
        <v>142.67160000000001</v>
      </c>
      <c r="G1508" s="2">
        <v>238.76609999999999</v>
      </c>
      <c r="H1508" s="2">
        <v>155.36189999999999</v>
      </c>
      <c r="I1508" s="2">
        <v>235.72050000000002</v>
      </c>
    </row>
    <row r="1509" spans="1:9" x14ac:dyDescent="0.25">
      <c r="B1509">
        <v>2</v>
      </c>
      <c r="C1509" s="6">
        <v>71621</v>
      </c>
      <c r="D1509" s="1">
        <v>3.5626418965517241</v>
      </c>
      <c r="E1509" s="1">
        <v>3.8180181034482761</v>
      </c>
      <c r="F1509" s="2">
        <v>61.561499999999995</v>
      </c>
      <c r="G1509" s="2">
        <v>108.0984</v>
      </c>
      <c r="H1509" s="2">
        <v>42.560400000000001</v>
      </c>
      <c r="I1509" s="2">
        <v>100.5399</v>
      </c>
    </row>
    <row r="1510" spans="1:9" x14ac:dyDescent="0.25">
      <c r="B1510">
        <v>3</v>
      </c>
      <c r="C1510" s="6">
        <v>71650</v>
      </c>
      <c r="D1510" s="1">
        <v>7.1178238709677411</v>
      </c>
      <c r="E1510" s="1">
        <v>6.706369677419354</v>
      </c>
      <c r="F1510" s="2">
        <v>120.51</v>
      </c>
      <c r="G1510" s="2">
        <v>67.843199999999996</v>
      </c>
      <c r="H1510" s="2">
        <v>155.17140000000001</v>
      </c>
      <c r="I1510" s="2">
        <v>76.087199999999996</v>
      </c>
    </row>
    <row r="1511" spans="1:9" x14ac:dyDescent="0.25">
      <c r="B1511">
        <v>4</v>
      </c>
      <c r="C1511" s="6">
        <v>71681</v>
      </c>
      <c r="D1511" s="1">
        <v>11.279910333333333</v>
      </c>
      <c r="E1511" s="1">
        <v>11.063815666666667</v>
      </c>
      <c r="F1511" s="2">
        <v>75.611100000000008</v>
      </c>
      <c r="G1511" s="2">
        <v>86.110500000000002</v>
      </c>
      <c r="H1511" s="2">
        <v>35.390999999999998</v>
      </c>
      <c r="I1511" s="2">
        <v>88.701300000000003</v>
      </c>
    </row>
    <row r="1512" spans="1:9" x14ac:dyDescent="0.25">
      <c r="B1512">
        <v>5</v>
      </c>
      <c r="C1512" s="6">
        <v>71711</v>
      </c>
      <c r="D1512" s="1">
        <v>14.013641290322582</v>
      </c>
      <c r="E1512" s="1">
        <v>14.012513548387098</v>
      </c>
      <c r="F1512" s="2">
        <v>56.333999999999996</v>
      </c>
      <c r="G1512" s="2">
        <v>42.6342</v>
      </c>
      <c r="H1512" s="2">
        <v>21.080159999999999</v>
      </c>
      <c r="I1512" s="2">
        <v>4.6249199999999995</v>
      </c>
    </row>
    <row r="1513" spans="1:9" x14ac:dyDescent="0.25">
      <c r="B1513">
        <v>6</v>
      </c>
      <c r="C1513" s="6">
        <v>71742</v>
      </c>
      <c r="D1513" s="1">
        <v>18.743929999999999</v>
      </c>
      <c r="E1513" s="1">
        <v>19.058283333333332</v>
      </c>
      <c r="F1513" s="2">
        <v>29.55546</v>
      </c>
      <c r="G1513" s="2">
        <v>19.61985</v>
      </c>
      <c r="H1513" s="2">
        <v>1.1304419999999999</v>
      </c>
      <c r="I1513" s="2">
        <v>0</v>
      </c>
    </row>
    <row r="1514" spans="1:9" x14ac:dyDescent="0.25">
      <c r="B1514">
        <v>7</v>
      </c>
      <c r="C1514" s="6">
        <v>71772</v>
      </c>
      <c r="D1514" s="1">
        <v>20.683483870967738</v>
      </c>
      <c r="E1514" s="1">
        <v>20.41952580645161</v>
      </c>
      <c r="F1514" s="2">
        <v>34.2438</v>
      </c>
      <c r="G1514" s="2">
        <v>22.599809999999998</v>
      </c>
      <c r="H1514" s="2">
        <v>0.82931699999999997</v>
      </c>
      <c r="I1514" s="2">
        <v>0</v>
      </c>
    </row>
    <row r="1515" spans="1:9" x14ac:dyDescent="0.25">
      <c r="B1515">
        <v>8</v>
      </c>
      <c r="C1515" s="6">
        <v>71803</v>
      </c>
      <c r="D1515" s="1">
        <v>24.791780645161293</v>
      </c>
      <c r="E1515" s="1">
        <v>25.180864516129038</v>
      </c>
      <c r="F1515" s="2">
        <v>131.22</v>
      </c>
      <c r="G1515" s="2">
        <v>44.970599999999997</v>
      </c>
      <c r="H1515" s="2">
        <v>2.2787280000000001</v>
      </c>
      <c r="I1515" s="2">
        <v>0</v>
      </c>
    </row>
    <row r="1516" spans="1:9" x14ac:dyDescent="0.25">
      <c r="B1516">
        <v>9</v>
      </c>
      <c r="C1516" s="6">
        <v>71834</v>
      </c>
      <c r="D1516" s="1">
        <v>18.581499999999998</v>
      </c>
      <c r="E1516" s="1">
        <v>17.66775333333333</v>
      </c>
      <c r="F1516" s="2">
        <v>92.330399999999997</v>
      </c>
      <c r="G1516" s="2">
        <v>129.82139999999998</v>
      </c>
      <c r="H1516" s="2">
        <v>2.6503290000000002</v>
      </c>
      <c r="I1516" s="2">
        <v>0</v>
      </c>
    </row>
    <row r="1517" spans="1:9" x14ac:dyDescent="0.25">
      <c r="B1517">
        <v>10</v>
      </c>
      <c r="C1517" s="6">
        <v>71864</v>
      </c>
      <c r="D1517" s="1">
        <v>13.820990322580643</v>
      </c>
      <c r="E1517" s="1">
        <v>13.511826451612899</v>
      </c>
      <c r="F1517" s="2">
        <v>227.5719</v>
      </c>
      <c r="G1517" s="2">
        <v>401.19029999999998</v>
      </c>
      <c r="H1517" s="2">
        <v>104.25474</v>
      </c>
      <c r="I1517" s="2">
        <v>268.65600000000001</v>
      </c>
    </row>
    <row r="1518" spans="1:9" x14ac:dyDescent="0.25">
      <c r="B1518">
        <v>11</v>
      </c>
      <c r="C1518" s="6">
        <v>71895</v>
      </c>
      <c r="D1518" s="1">
        <v>7.3146416666666685</v>
      </c>
      <c r="E1518" s="1">
        <v>6.2539507666666649</v>
      </c>
      <c r="F1518" s="2">
        <v>102.33030000000001</v>
      </c>
      <c r="G1518" s="2">
        <v>132.36929999999998</v>
      </c>
      <c r="H1518" s="2">
        <v>116.3484</v>
      </c>
      <c r="I1518" s="2">
        <v>125.2209</v>
      </c>
    </row>
    <row r="1519" spans="1:9" x14ac:dyDescent="0.25">
      <c r="B1519">
        <v>12</v>
      </c>
      <c r="C1519" s="6">
        <v>71925</v>
      </c>
      <c r="D1519" s="1">
        <v>6.0323425806451594</v>
      </c>
      <c r="E1519" s="1">
        <v>6.7139375806451618</v>
      </c>
      <c r="F1519" s="2">
        <v>45.568199999999997</v>
      </c>
      <c r="G1519" s="2">
        <v>58.0899</v>
      </c>
      <c r="H1519" s="2">
        <v>36.278399999999998</v>
      </c>
      <c r="I1519" s="2">
        <v>48.855899999999998</v>
      </c>
    </row>
    <row r="1520" spans="1:9" x14ac:dyDescent="0.25">
      <c r="A1520">
        <v>2097</v>
      </c>
      <c r="B1520">
        <v>1</v>
      </c>
      <c r="C1520" s="6">
        <v>71956</v>
      </c>
      <c r="D1520" s="1">
        <v>5.4070473548387099</v>
      </c>
      <c r="E1520" s="1">
        <v>5.7005611612903211</v>
      </c>
      <c r="F1520" s="2">
        <v>31.8171</v>
      </c>
      <c r="G1520" s="2">
        <v>73.954499999999996</v>
      </c>
      <c r="H1520" s="2">
        <v>22.495139999999999</v>
      </c>
      <c r="I1520" s="2">
        <v>73.044300000000007</v>
      </c>
    </row>
    <row r="1521" spans="1:9" x14ac:dyDescent="0.25">
      <c r="B1521">
        <v>2</v>
      </c>
      <c r="C1521" s="6">
        <v>71987</v>
      </c>
      <c r="D1521" s="1">
        <v>1.2740267857142868</v>
      </c>
      <c r="E1521" s="1">
        <v>1.7816290000000004</v>
      </c>
      <c r="F1521" s="2">
        <v>110.47409999999999</v>
      </c>
      <c r="G1521" s="2">
        <v>73.820700000000002</v>
      </c>
      <c r="H1521" s="2">
        <v>114.702</v>
      </c>
      <c r="I1521" s="2">
        <v>74.930999999999997</v>
      </c>
    </row>
    <row r="1522" spans="1:9" x14ac:dyDescent="0.25">
      <c r="B1522">
        <v>3</v>
      </c>
      <c r="C1522" s="6">
        <v>72015</v>
      </c>
      <c r="D1522" s="1">
        <v>6.4086622903225807</v>
      </c>
      <c r="E1522" s="1">
        <v>6.4324203225806453</v>
      </c>
      <c r="F1522" s="2">
        <v>37.577399999999997</v>
      </c>
      <c r="G1522" s="2">
        <v>56.5869</v>
      </c>
      <c r="H1522" s="2">
        <v>17.89536</v>
      </c>
      <c r="I1522" s="2">
        <v>60.117599999999996</v>
      </c>
    </row>
    <row r="1523" spans="1:9" x14ac:dyDescent="0.25">
      <c r="B1523">
        <v>4</v>
      </c>
      <c r="C1523" s="6">
        <v>72046</v>
      </c>
      <c r="D1523" s="1">
        <v>10.994598333333336</v>
      </c>
      <c r="E1523" s="1">
        <v>11.458104000000002</v>
      </c>
      <c r="F1523" s="2">
        <v>22.810230000000001</v>
      </c>
      <c r="G1523" s="2">
        <v>27.321660000000001</v>
      </c>
      <c r="H1523" s="2">
        <v>1.4480730000000002</v>
      </c>
      <c r="I1523" s="2">
        <v>3.3843899999999998</v>
      </c>
    </row>
    <row r="1524" spans="1:9" x14ac:dyDescent="0.25">
      <c r="B1524">
        <v>5</v>
      </c>
      <c r="C1524" s="6">
        <v>72076</v>
      </c>
      <c r="D1524" s="1">
        <v>12.601519354838713</v>
      </c>
      <c r="E1524" s="1">
        <v>12.447906774193546</v>
      </c>
      <c r="F1524" s="2">
        <v>68.108100000000007</v>
      </c>
      <c r="G1524" s="2">
        <v>55.906199999999998</v>
      </c>
      <c r="H1524" s="2">
        <v>4.7925000000000004</v>
      </c>
      <c r="I1524" s="2">
        <v>0</v>
      </c>
    </row>
    <row r="1525" spans="1:9" x14ac:dyDescent="0.25">
      <c r="B1525">
        <v>6</v>
      </c>
      <c r="C1525" s="6">
        <v>72107</v>
      </c>
      <c r="D1525" s="1">
        <v>16.005839999999999</v>
      </c>
      <c r="E1525" s="1">
        <v>15.372880000000002</v>
      </c>
      <c r="F1525" s="2">
        <v>73.418999999999997</v>
      </c>
      <c r="G1525" s="2">
        <v>115.6533</v>
      </c>
      <c r="H1525" s="2">
        <v>4.7995799999999997</v>
      </c>
      <c r="I1525" s="2">
        <v>0</v>
      </c>
    </row>
    <row r="1526" spans="1:9" x14ac:dyDescent="0.25">
      <c r="B1526">
        <v>7</v>
      </c>
      <c r="C1526" s="6">
        <v>72137</v>
      </c>
      <c r="D1526" s="1">
        <v>23.016096774193549</v>
      </c>
      <c r="E1526" s="1">
        <v>21.546625806451612</v>
      </c>
      <c r="F1526" s="2">
        <v>9.1266599999999993</v>
      </c>
      <c r="G1526" s="2">
        <v>12.61974</v>
      </c>
      <c r="H1526" s="2">
        <v>8.2730999999999999E-2</v>
      </c>
      <c r="I1526" s="2">
        <v>0</v>
      </c>
    </row>
    <row r="1527" spans="1:9" x14ac:dyDescent="0.25">
      <c r="B1527">
        <v>8</v>
      </c>
      <c r="C1527" s="6">
        <v>72168</v>
      </c>
      <c r="D1527" s="1">
        <v>22.309477419354835</v>
      </c>
      <c r="E1527" s="1">
        <v>21.690487096774195</v>
      </c>
      <c r="F1527" s="2">
        <v>56.626799999999996</v>
      </c>
      <c r="G1527" s="2">
        <v>96.060600000000008</v>
      </c>
      <c r="H1527" s="2">
        <v>0.2695554</v>
      </c>
      <c r="I1527" s="2">
        <v>0</v>
      </c>
    </row>
    <row r="1528" spans="1:9" x14ac:dyDescent="0.25">
      <c r="B1528">
        <v>9</v>
      </c>
      <c r="C1528" s="6">
        <v>72199</v>
      </c>
      <c r="D1528" s="1">
        <v>18.660043333333338</v>
      </c>
      <c r="E1528" s="1">
        <v>17.944993333333336</v>
      </c>
      <c r="F1528" s="2">
        <v>83.438400000000001</v>
      </c>
      <c r="G1528" s="2">
        <v>109.59</v>
      </c>
      <c r="H1528" s="2">
        <v>1.068378</v>
      </c>
      <c r="I1528" s="2">
        <v>40.424999999999997</v>
      </c>
    </row>
    <row r="1529" spans="1:9" x14ac:dyDescent="0.25">
      <c r="B1529">
        <v>10</v>
      </c>
      <c r="C1529" s="6">
        <v>72229</v>
      </c>
      <c r="D1529" s="1">
        <v>13.011192258064515</v>
      </c>
      <c r="E1529" s="1">
        <v>12.723577741935484</v>
      </c>
      <c r="F1529" s="2">
        <v>49.787100000000002</v>
      </c>
      <c r="G1529" s="2">
        <v>38.7453</v>
      </c>
      <c r="H1529" s="2">
        <v>0.66112500000000007</v>
      </c>
      <c r="I1529" s="2">
        <v>11.622120000000001</v>
      </c>
    </row>
    <row r="1530" spans="1:9" x14ac:dyDescent="0.25">
      <c r="B1530">
        <v>11</v>
      </c>
      <c r="C1530" s="6">
        <v>72260</v>
      </c>
      <c r="D1530" s="1">
        <v>9.7340426666666691</v>
      </c>
      <c r="E1530" s="1">
        <v>9.5078770000000006</v>
      </c>
      <c r="F1530" s="2">
        <v>109.9191</v>
      </c>
      <c r="G1530" s="2">
        <v>165.32159999999999</v>
      </c>
      <c r="H1530" s="2">
        <v>52.909200000000006</v>
      </c>
      <c r="I1530" s="2">
        <v>147.77459999999999</v>
      </c>
    </row>
    <row r="1531" spans="1:9" x14ac:dyDescent="0.25">
      <c r="B1531">
        <v>12</v>
      </c>
      <c r="C1531" s="6">
        <v>72290</v>
      </c>
      <c r="D1531" s="1">
        <v>5.3238655290322567</v>
      </c>
      <c r="E1531" s="1">
        <v>4.9125539354838734</v>
      </c>
      <c r="F1531" s="2">
        <v>91.398299999999992</v>
      </c>
      <c r="G1531" s="2">
        <v>120.9522</v>
      </c>
      <c r="H1531" s="2">
        <v>87.06689999999999</v>
      </c>
      <c r="I1531" s="2">
        <v>114.2889</v>
      </c>
    </row>
    <row r="1532" spans="1:9" x14ac:dyDescent="0.25">
      <c r="A1532">
        <v>2098</v>
      </c>
      <c r="B1532">
        <v>1</v>
      </c>
      <c r="C1532" s="6">
        <v>72321</v>
      </c>
      <c r="D1532" s="1">
        <v>6.2122174193548387</v>
      </c>
      <c r="E1532" s="1">
        <v>6.6437458064516139</v>
      </c>
      <c r="F1532" s="2">
        <v>53.938800000000001</v>
      </c>
      <c r="G1532" s="2">
        <v>95.141400000000004</v>
      </c>
      <c r="H1532" s="2">
        <v>47.106300000000005</v>
      </c>
      <c r="I1532" s="2">
        <v>92.383499999999998</v>
      </c>
    </row>
    <row r="1533" spans="1:9" x14ac:dyDescent="0.25">
      <c r="B1533">
        <v>2</v>
      </c>
      <c r="C1533" s="6">
        <v>72352</v>
      </c>
      <c r="D1533" s="1">
        <v>3.8586212500000019</v>
      </c>
      <c r="E1533" s="1">
        <v>4.9578488571428574</v>
      </c>
      <c r="F1533" s="2">
        <v>117.663</v>
      </c>
      <c r="G1533" s="2">
        <v>134.04480000000001</v>
      </c>
      <c r="H1533" s="2">
        <v>114.4986</v>
      </c>
      <c r="I1533" s="2">
        <v>135.15989999999999</v>
      </c>
    </row>
    <row r="1534" spans="1:9" x14ac:dyDescent="0.25">
      <c r="B1534">
        <v>3</v>
      </c>
      <c r="C1534" s="6">
        <v>72380</v>
      </c>
      <c r="D1534" s="1">
        <v>6.2215667741935476</v>
      </c>
      <c r="E1534" s="1">
        <v>6.3982603225806463</v>
      </c>
      <c r="F1534" s="2">
        <v>45.891000000000005</v>
      </c>
      <c r="G1534" s="2">
        <v>71.617800000000003</v>
      </c>
      <c r="H1534" s="2">
        <v>15.661410000000002</v>
      </c>
      <c r="I1534" s="2">
        <v>72.8001</v>
      </c>
    </row>
    <row r="1535" spans="1:9" x14ac:dyDescent="0.25">
      <c r="B1535">
        <v>4</v>
      </c>
      <c r="C1535" s="6">
        <v>72411</v>
      </c>
      <c r="D1535" s="1">
        <v>11.16091033333333</v>
      </c>
      <c r="E1535" s="1">
        <v>10.619306666666667</v>
      </c>
      <c r="F1535" s="2">
        <v>57.183300000000003</v>
      </c>
      <c r="G1535" s="2">
        <v>97.5852</v>
      </c>
      <c r="H1535" s="2">
        <v>8.3164499999999997</v>
      </c>
      <c r="I1535" s="2">
        <v>57.699599999999997</v>
      </c>
    </row>
    <row r="1536" spans="1:9" x14ac:dyDescent="0.25">
      <c r="B1536">
        <v>5</v>
      </c>
      <c r="C1536" s="6">
        <v>72441</v>
      </c>
      <c r="D1536" s="1">
        <v>17.08237096774193</v>
      </c>
      <c r="E1536" s="1">
        <v>16.770632258064513</v>
      </c>
      <c r="F1536" s="2">
        <v>5.2781700000000003</v>
      </c>
      <c r="G1536" s="2">
        <v>6.2259899999999995</v>
      </c>
      <c r="H1536" s="2">
        <v>0.97902000000000011</v>
      </c>
      <c r="I1536" s="2">
        <v>0</v>
      </c>
    </row>
    <row r="1537" spans="1:9" x14ac:dyDescent="0.25">
      <c r="B1537">
        <v>6</v>
      </c>
      <c r="C1537" s="6">
        <v>72472</v>
      </c>
      <c r="D1537" s="1">
        <v>20.138296666666665</v>
      </c>
      <c r="E1537" s="1">
        <v>19.934723333333338</v>
      </c>
      <c r="F1537" s="2">
        <v>74.08829999999999</v>
      </c>
      <c r="G1537" s="2">
        <v>39.067499999999995</v>
      </c>
      <c r="H1537" s="2">
        <v>3.8312099999999996</v>
      </c>
      <c r="I1537" s="2">
        <v>0</v>
      </c>
    </row>
    <row r="1538" spans="1:9" x14ac:dyDescent="0.25">
      <c r="B1538">
        <v>7</v>
      </c>
      <c r="C1538" s="6">
        <v>72502</v>
      </c>
      <c r="D1538" s="1">
        <v>19.259477419354837</v>
      </c>
      <c r="E1538" s="1">
        <v>18.363587096774189</v>
      </c>
      <c r="F1538" s="2">
        <v>51.160800000000002</v>
      </c>
      <c r="G1538" s="2">
        <v>91.8048</v>
      </c>
      <c r="H1538" s="2">
        <v>0</v>
      </c>
      <c r="I1538" s="2">
        <v>0</v>
      </c>
    </row>
    <row r="1539" spans="1:9" x14ac:dyDescent="0.25">
      <c r="B1539">
        <v>8</v>
      </c>
      <c r="C1539" s="6">
        <v>72533</v>
      </c>
      <c r="D1539" s="1">
        <v>19.415329032258068</v>
      </c>
      <c r="E1539" s="1">
        <v>19.058474193548388</v>
      </c>
      <c r="F1539" s="2">
        <v>158.45699999999999</v>
      </c>
      <c r="G1539" s="2">
        <v>132.0702</v>
      </c>
      <c r="H1539" s="2">
        <v>7.0243199999999995</v>
      </c>
      <c r="I1539" s="2">
        <v>0.88300500000000004</v>
      </c>
    </row>
    <row r="1540" spans="1:9" x14ac:dyDescent="0.25">
      <c r="B1540">
        <v>9</v>
      </c>
      <c r="C1540" s="6">
        <v>72564</v>
      </c>
      <c r="D1540" s="1">
        <v>18.484046666666661</v>
      </c>
      <c r="E1540" s="1">
        <v>18.036773333333333</v>
      </c>
      <c r="F1540" s="2">
        <v>93.250799999999998</v>
      </c>
      <c r="G1540" s="2">
        <v>102.2385</v>
      </c>
      <c r="H1540" s="2">
        <v>4.7498399999999998</v>
      </c>
      <c r="I1540" s="2">
        <v>19.704989999999999</v>
      </c>
    </row>
    <row r="1541" spans="1:9" x14ac:dyDescent="0.25">
      <c r="B1541">
        <v>10</v>
      </c>
      <c r="C1541" s="6">
        <v>72594</v>
      </c>
      <c r="D1541" s="1">
        <v>14.323424838709679</v>
      </c>
      <c r="E1541" s="1">
        <v>14.644446129032255</v>
      </c>
      <c r="F1541" s="2">
        <v>32.598599999999998</v>
      </c>
      <c r="G1541" s="2">
        <v>84.824700000000007</v>
      </c>
      <c r="H1541" s="2">
        <v>0</v>
      </c>
      <c r="I1541" s="2">
        <v>51.585900000000002</v>
      </c>
    </row>
    <row r="1542" spans="1:9" x14ac:dyDescent="0.25">
      <c r="B1542">
        <v>11</v>
      </c>
      <c r="C1542" s="6">
        <v>72625</v>
      </c>
      <c r="D1542" s="1">
        <v>8.8719460000000012</v>
      </c>
      <c r="E1542" s="1">
        <v>9.0248393333333308</v>
      </c>
      <c r="F1542" s="2">
        <v>45.639000000000003</v>
      </c>
      <c r="G1542" s="2">
        <v>64.233900000000006</v>
      </c>
      <c r="H1542" s="2">
        <v>5.2010100000000001</v>
      </c>
      <c r="I1542" s="2">
        <v>42.5184</v>
      </c>
    </row>
    <row r="1543" spans="1:9" x14ac:dyDescent="0.25">
      <c r="B1543">
        <v>12</v>
      </c>
      <c r="C1543" s="6">
        <v>72655</v>
      </c>
      <c r="D1543" s="1">
        <v>4.1691274258064519</v>
      </c>
      <c r="E1543" s="1">
        <v>3.8626212806451616</v>
      </c>
      <c r="F1543" s="2">
        <v>81.630600000000001</v>
      </c>
      <c r="G1543" s="2">
        <v>103.91460000000001</v>
      </c>
      <c r="H1543" s="2">
        <v>76.428899999999999</v>
      </c>
      <c r="I1543" s="2">
        <v>98.843999999999994</v>
      </c>
    </row>
    <row r="1544" spans="1:9" x14ac:dyDescent="0.25">
      <c r="A1544">
        <v>2099</v>
      </c>
      <c r="B1544">
        <v>1</v>
      </c>
      <c r="C1544" s="6">
        <v>72686</v>
      </c>
      <c r="D1544" s="1">
        <v>6.7361841935483859</v>
      </c>
      <c r="E1544" s="1">
        <v>6.7585845161290328</v>
      </c>
      <c r="F1544" s="2">
        <v>121.04700000000001</v>
      </c>
      <c r="G1544" s="2">
        <v>165.35130000000001</v>
      </c>
      <c r="H1544" s="2">
        <v>144.38849999999999</v>
      </c>
      <c r="I1544" s="2">
        <v>166.44990000000001</v>
      </c>
    </row>
    <row r="1545" spans="1:9" x14ac:dyDescent="0.25">
      <c r="B1545">
        <v>2</v>
      </c>
      <c r="C1545" s="6">
        <v>72717</v>
      </c>
      <c r="D1545" s="1">
        <v>5.0272531428571421</v>
      </c>
      <c r="E1545" s="1">
        <v>5.4637544285714279</v>
      </c>
      <c r="F1545" s="2">
        <v>30.798300000000001</v>
      </c>
      <c r="G1545" s="2">
        <v>49.5807</v>
      </c>
      <c r="H1545" s="2">
        <v>34.255800000000001</v>
      </c>
      <c r="I1545" s="2">
        <v>46.386600000000001</v>
      </c>
    </row>
    <row r="1546" spans="1:9" x14ac:dyDescent="0.25">
      <c r="B1546">
        <v>3</v>
      </c>
      <c r="C1546" s="6">
        <v>72745</v>
      </c>
      <c r="D1546" s="1">
        <v>7.0429335483870963</v>
      </c>
      <c r="E1546" s="1">
        <v>6.932115161290322</v>
      </c>
      <c r="F1546" s="2">
        <v>40.947000000000003</v>
      </c>
      <c r="G1546" s="2">
        <v>84.479399999999998</v>
      </c>
      <c r="H1546" s="2">
        <v>12.29013</v>
      </c>
      <c r="I1546" s="2">
        <v>86.115299999999991</v>
      </c>
    </row>
    <row r="1547" spans="1:9" x14ac:dyDescent="0.25">
      <c r="B1547">
        <v>4</v>
      </c>
      <c r="C1547" s="6">
        <v>72776</v>
      </c>
      <c r="D1547" s="1">
        <v>10.737902333333333</v>
      </c>
      <c r="E1547" s="1">
        <v>11.051238333333336</v>
      </c>
      <c r="F1547" s="2">
        <v>30.575399999999998</v>
      </c>
      <c r="G1547" s="2">
        <v>70.408799999999999</v>
      </c>
      <c r="H1547" s="2">
        <v>4.4306699999999992</v>
      </c>
      <c r="I1547" s="2">
        <v>50.153100000000002</v>
      </c>
    </row>
    <row r="1548" spans="1:9" x14ac:dyDescent="0.25">
      <c r="B1548">
        <v>5</v>
      </c>
      <c r="C1548" s="6">
        <v>72806</v>
      </c>
      <c r="D1548" s="1">
        <v>13.11621935483871</v>
      </c>
      <c r="E1548" s="1">
        <v>12.331099999999999</v>
      </c>
      <c r="F1548" s="2">
        <v>98.565299999999993</v>
      </c>
      <c r="G1548" s="2">
        <v>97.981799999999993</v>
      </c>
      <c r="H1548" s="2">
        <v>9.5437799999999999</v>
      </c>
      <c r="I1548" s="2">
        <v>16.094339999999999</v>
      </c>
    </row>
    <row r="1549" spans="1:9" x14ac:dyDescent="0.25">
      <c r="B1549">
        <v>6</v>
      </c>
      <c r="C1549" s="6">
        <v>72837</v>
      </c>
      <c r="D1549" s="1">
        <v>16.368616666666668</v>
      </c>
      <c r="E1549" s="1">
        <v>15.647456666666667</v>
      </c>
      <c r="F1549" s="2">
        <v>140.3415</v>
      </c>
      <c r="G1549" s="2">
        <v>154.51650000000001</v>
      </c>
      <c r="H1549" s="2">
        <v>35.994</v>
      </c>
      <c r="I1549" s="2">
        <v>6.8041800000000006</v>
      </c>
    </row>
    <row r="1550" spans="1:9" x14ac:dyDescent="0.25">
      <c r="B1550">
        <v>7</v>
      </c>
      <c r="C1550" s="6">
        <v>72867</v>
      </c>
      <c r="D1550" s="1">
        <v>19.01355483870968</v>
      </c>
      <c r="E1550" s="1">
        <v>17.846451612903227</v>
      </c>
      <c r="F1550" s="2">
        <v>44.753100000000003</v>
      </c>
      <c r="G1550" s="2">
        <v>133.14510000000001</v>
      </c>
      <c r="H1550" s="2">
        <v>0</v>
      </c>
      <c r="I1550" s="2">
        <v>52.799700000000001</v>
      </c>
    </row>
    <row r="1551" spans="1:9" x14ac:dyDescent="0.25">
      <c r="B1551">
        <v>8</v>
      </c>
      <c r="C1551" s="6">
        <v>72898</v>
      </c>
      <c r="D1551" s="1">
        <v>22.38718064516129</v>
      </c>
      <c r="E1551" s="1">
        <v>22.193725806451617</v>
      </c>
      <c r="F1551" s="2">
        <v>81.861900000000006</v>
      </c>
      <c r="G1551" s="2">
        <v>75.573900000000009</v>
      </c>
      <c r="H1551" s="2">
        <v>2.2954469999999998</v>
      </c>
      <c r="I1551" s="2">
        <v>0</v>
      </c>
    </row>
    <row r="1552" spans="1:9" x14ac:dyDescent="0.25">
      <c r="B1552">
        <v>9</v>
      </c>
      <c r="C1552" s="6">
        <v>72929</v>
      </c>
      <c r="D1552" s="1">
        <v>18.726103333333334</v>
      </c>
      <c r="E1552" s="1">
        <v>18.303533333333331</v>
      </c>
      <c r="F1552" s="2">
        <v>80.903700000000001</v>
      </c>
      <c r="G1552" s="2">
        <v>95.460599999999999</v>
      </c>
      <c r="H1552" s="2">
        <v>0</v>
      </c>
      <c r="I1552" s="2">
        <v>38.862000000000002</v>
      </c>
    </row>
    <row r="1553" spans="1:9" x14ac:dyDescent="0.25">
      <c r="B1553">
        <v>10</v>
      </c>
      <c r="C1553" s="6">
        <v>72959</v>
      </c>
      <c r="D1553" s="1">
        <v>13.847339677419358</v>
      </c>
      <c r="E1553" s="1">
        <v>13.620188064516128</v>
      </c>
      <c r="F1553" s="2">
        <v>62.052900000000008</v>
      </c>
      <c r="G1553" s="2">
        <v>134.2431</v>
      </c>
      <c r="H1553" s="2">
        <v>0.91180799999999995</v>
      </c>
      <c r="I1553" s="2">
        <v>99.876000000000005</v>
      </c>
    </row>
    <row r="1554" spans="1:9" x14ac:dyDescent="0.25">
      <c r="B1554">
        <v>11</v>
      </c>
      <c r="C1554" s="6">
        <v>72990</v>
      </c>
      <c r="D1554" s="1">
        <v>7.3639340000000004</v>
      </c>
      <c r="E1554" s="1">
        <v>6.6899247000000015</v>
      </c>
      <c r="F1554" s="2">
        <v>29.469839999999998</v>
      </c>
      <c r="G1554" s="2">
        <v>60.5349</v>
      </c>
      <c r="H1554" s="2">
        <v>0.36957600000000002</v>
      </c>
      <c r="I1554" s="2">
        <v>42.6723</v>
      </c>
    </row>
    <row r="1555" spans="1:9" x14ac:dyDescent="0.25">
      <c r="B1555">
        <v>12</v>
      </c>
      <c r="C1555" s="6">
        <v>73020</v>
      </c>
      <c r="D1555" s="1">
        <v>4.3804066129032249</v>
      </c>
      <c r="E1555" s="1">
        <v>3.8601501290322586</v>
      </c>
      <c r="F1555" s="2">
        <v>89.903100000000009</v>
      </c>
      <c r="G1555" s="2">
        <v>54.2532</v>
      </c>
      <c r="H1555" s="2">
        <v>82.11630000000001</v>
      </c>
      <c r="I1555" s="2">
        <v>45.7515</v>
      </c>
    </row>
    <row r="1556" spans="1:9" x14ac:dyDescent="0.25">
      <c r="A1556">
        <v>2100</v>
      </c>
      <c r="B1556">
        <v>1</v>
      </c>
      <c r="C1556" s="6">
        <v>73051</v>
      </c>
      <c r="D1556" s="1">
        <v>3.4923540000000002</v>
      </c>
      <c r="E1556" s="1">
        <v>3.7549903548387098</v>
      </c>
      <c r="F1556" s="2">
        <v>47.427300000000002</v>
      </c>
      <c r="G1556" s="2">
        <v>89.299199999999999</v>
      </c>
      <c r="H1556" s="2">
        <v>43.650599999999997</v>
      </c>
      <c r="I1556" s="2">
        <v>87.450600000000009</v>
      </c>
    </row>
    <row r="1557" spans="1:9" x14ac:dyDescent="0.25">
      <c r="B1557">
        <v>2</v>
      </c>
      <c r="C1557" s="6">
        <v>73082</v>
      </c>
      <c r="D1557" s="1">
        <v>7.5758717857142868</v>
      </c>
      <c r="E1557" s="1">
        <v>8.0801949999999998</v>
      </c>
      <c r="F1557" s="2">
        <v>80.299199999999999</v>
      </c>
      <c r="G1557" s="2">
        <v>104.1198</v>
      </c>
      <c r="H1557" s="2">
        <v>68.870400000000004</v>
      </c>
      <c r="I1557" s="2">
        <v>105.69810000000001</v>
      </c>
    </row>
    <row r="1558" spans="1:9" x14ac:dyDescent="0.25">
      <c r="B1558">
        <v>3</v>
      </c>
      <c r="C1558" s="6">
        <v>73110</v>
      </c>
      <c r="D1558" s="1">
        <v>7.1484532258064517</v>
      </c>
      <c r="E1558" s="1">
        <v>7.3157758064516107</v>
      </c>
      <c r="F1558" s="2">
        <v>34.809600000000003</v>
      </c>
      <c r="G1558" s="2">
        <v>67.191600000000008</v>
      </c>
      <c r="H1558" s="2">
        <v>16.45485</v>
      </c>
      <c r="I1558" s="2">
        <v>66.87660000000001</v>
      </c>
    </row>
    <row r="1559" spans="1:9" x14ac:dyDescent="0.25">
      <c r="B1559">
        <v>4</v>
      </c>
      <c r="C1559" s="6">
        <v>73141</v>
      </c>
      <c r="D1559" s="1">
        <v>11.464027999999997</v>
      </c>
      <c r="E1559" s="1">
        <v>11.594795333333332</v>
      </c>
      <c r="F1559" s="2">
        <v>51.792000000000002</v>
      </c>
      <c r="G1559" s="2">
        <v>120.91980000000001</v>
      </c>
      <c r="H1559" s="2">
        <v>14.73981</v>
      </c>
      <c r="I1559" s="2">
        <v>116.3172</v>
      </c>
    </row>
    <row r="1560" spans="1:9" x14ac:dyDescent="0.25">
      <c r="B1560">
        <v>5</v>
      </c>
      <c r="C1560" s="6">
        <v>73171</v>
      </c>
      <c r="D1560" s="1">
        <v>15.230203548387102</v>
      </c>
      <c r="E1560" s="1">
        <v>14.689751935483869</v>
      </c>
      <c r="F1560" s="2">
        <v>33.899099999999997</v>
      </c>
      <c r="G1560" s="2">
        <v>48.5931</v>
      </c>
      <c r="H1560" s="2">
        <v>1.5266519999999999</v>
      </c>
      <c r="I1560" s="2">
        <v>0</v>
      </c>
    </row>
    <row r="1561" spans="1:9" x14ac:dyDescent="0.25">
      <c r="B1561">
        <v>6</v>
      </c>
      <c r="C1561" s="6">
        <v>73202</v>
      </c>
      <c r="D1561" s="1">
        <v>18.354943333333335</v>
      </c>
      <c r="E1561" s="1">
        <v>17.405349999999999</v>
      </c>
      <c r="F1561" s="2">
        <v>55.836300000000001</v>
      </c>
      <c r="G1561" s="2">
        <v>38.549399999999999</v>
      </c>
      <c r="H1561" s="2">
        <v>3.8522399999999997</v>
      </c>
      <c r="I1561" s="2">
        <v>0</v>
      </c>
    </row>
    <row r="1562" spans="1:9" x14ac:dyDescent="0.25">
      <c r="B1562">
        <v>7</v>
      </c>
      <c r="C1562" s="6">
        <v>73232</v>
      </c>
      <c r="D1562" s="1">
        <v>25.114719354838723</v>
      </c>
      <c r="E1562" s="1">
        <v>23.255848387096776</v>
      </c>
      <c r="F1562" s="2">
        <v>1.9761900000000001</v>
      </c>
      <c r="G1562" s="2">
        <v>3.1282500000000004</v>
      </c>
      <c r="H1562" s="2">
        <v>5.7388500000000002E-2</v>
      </c>
      <c r="I1562" s="2">
        <v>0</v>
      </c>
    </row>
    <row r="1563" spans="1:9" x14ac:dyDescent="0.25">
      <c r="B1563">
        <v>8</v>
      </c>
      <c r="C1563" s="6">
        <v>73263</v>
      </c>
      <c r="D1563" s="1">
        <v>24.050590322580636</v>
      </c>
      <c r="E1563" s="1">
        <v>23.727887096774197</v>
      </c>
      <c r="F1563" s="2">
        <v>31.821300000000001</v>
      </c>
      <c r="G1563" s="2">
        <v>76.836600000000004</v>
      </c>
      <c r="H1563" s="2">
        <v>0</v>
      </c>
      <c r="I1563" s="2">
        <v>0</v>
      </c>
    </row>
    <row r="1564" spans="1:9" x14ac:dyDescent="0.25">
      <c r="B1564">
        <v>9</v>
      </c>
      <c r="C1564" s="6">
        <v>73294</v>
      </c>
      <c r="D1564" s="1">
        <v>17.971970000000002</v>
      </c>
      <c r="E1564" s="1">
        <v>17.420353333333331</v>
      </c>
      <c r="F1564" s="2">
        <v>133.86450000000002</v>
      </c>
      <c r="G1564" s="2">
        <v>93.156599999999997</v>
      </c>
      <c r="H1564" s="2">
        <v>6.4924799999999996</v>
      </c>
      <c r="I1564" s="2">
        <v>0</v>
      </c>
    </row>
    <row r="1565" spans="1:9" x14ac:dyDescent="0.25">
      <c r="B1565">
        <v>10</v>
      </c>
      <c r="C1565" s="6">
        <v>73324</v>
      </c>
      <c r="D1565" s="1">
        <v>14.445178709677421</v>
      </c>
      <c r="E1565" s="1">
        <v>13.904634838709683</v>
      </c>
      <c r="F1565" s="2">
        <v>66.097200000000001</v>
      </c>
      <c r="G1565" s="2">
        <v>172.20239999999998</v>
      </c>
      <c r="H1565" s="2">
        <v>2.518275</v>
      </c>
      <c r="I1565" s="2">
        <v>83.863799999999998</v>
      </c>
    </row>
    <row r="1566" spans="1:9" x14ac:dyDescent="0.25">
      <c r="B1566">
        <v>11</v>
      </c>
      <c r="C1566" s="6">
        <v>73355</v>
      </c>
      <c r="D1566" s="1">
        <v>9.5076029999999978</v>
      </c>
      <c r="E1566" s="1">
        <v>9.5161086666666694</v>
      </c>
      <c r="F1566" s="2">
        <v>85.549799999999991</v>
      </c>
      <c r="G1566" s="2">
        <v>87.852000000000004</v>
      </c>
      <c r="H1566" s="2">
        <v>65.841000000000008</v>
      </c>
      <c r="I1566" s="2">
        <v>69.791399999999996</v>
      </c>
    </row>
    <row r="1567" spans="1:9" x14ac:dyDescent="0.25">
      <c r="B1567">
        <v>12</v>
      </c>
      <c r="C1567" s="6">
        <v>73385</v>
      </c>
      <c r="D1567" s="1">
        <v>6.3047182580645158</v>
      </c>
      <c r="E1567" s="1">
        <v>6.4826102903225804</v>
      </c>
      <c r="F1567" s="2">
        <v>104.1498</v>
      </c>
      <c r="G1567" s="2">
        <v>181.35810000000001</v>
      </c>
      <c r="H1567" s="2">
        <v>93.70859999999999</v>
      </c>
      <c r="I1567" s="2">
        <v>175.00200000000001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B315-51DE-4202-A748-199388BE383D}">
  <dimension ref="A2:XFD67"/>
  <sheetViews>
    <sheetView zoomScale="80" zoomScaleNormal="80" workbookViewId="0"/>
  </sheetViews>
  <sheetFormatPr defaultRowHeight="15" x14ac:dyDescent="0.25"/>
  <cols>
    <col min="4" max="4" width="10.140625" customWidth="1"/>
    <col min="5" max="5" width="10.28515625" customWidth="1"/>
    <col min="9" max="9" width="10.140625" customWidth="1"/>
    <col min="10" max="10" width="10.42578125" customWidth="1"/>
  </cols>
  <sheetData>
    <row r="2" spans="1:16384" ht="46.5" x14ac:dyDescent="0.7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pans="1:16384" ht="15.75" thickBot="1" x14ac:dyDescent="0.3"/>
    <row r="4" spans="1:16384" ht="15.75" thickTop="1" x14ac:dyDescent="0.25">
      <c r="B4" s="50" t="s">
        <v>21</v>
      </c>
      <c r="C4" s="51"/>
      <c r="D4" s="51"/>
      <c r="E4" s="51"/>
      <c r="F4" s="51"/>
      <c r="G4" s="51"/>
      <c r="H4" s="51"/>
      <c r="I4" s="51"/>
      <c r="J4" s="52"/>
      <c r="L4" s="53" t="s">
        <v>22</v>
      </c>
      <c r="M4" s="54"/>
      <c r="N4" s="54"/>
      <c r="O4" s="54"/>
      <c r="P4" s="54"/>
      <c r="Q4" s="54"/>
      <c r="R4" s="54"/>
      <c r="S4" s="54"/>
      <c r="T4" s="55"/>
    </row>
    <row r="5" spans="1:16384" x14ac:dyDescent="0.25">
      <c r="B5" s="20"/>
      <c r="C5" s="14"/>
      <c r="D5" s="15" t="s">
        <v>0</v>
      </c>
      <c r="E5" s="16" t="s">
        <v>1</v>
      </c>
      <c r="F5" s="14"/>
      <c r="G5" s="14"/>
      <c r="H5" s="14"/>
      <c r="I5" s="15" t="s">
        <v>0</v>
      </c>
      <c r="J5" s="21" t="s">
        <v>1</v>
      </c>
      <c r="L5" s="20"/>
      <c r="M5" s="14"/>
      <c r="N5" s="15" t="s">
        <v>0</v>
      </c>
      <c r="O5" s="16" t="s">
        <v>1</v>
      </c>
      <c r="P5" s="14"/>
      <c r="Q5" s="14"/>
      <c r="R5" s="14"/>
      <c r="S5" s="15" t="s">
        <v>0</v>
      </c>
      <c r="T5" s="21" t="s">
        <v>1</v>
      </c>
    </row>
    <row r="6" spans="1:16384" ht="60" x14ac:dyDescent="0.25">
      <c r="B6" s="22" t="s">
        <v>2</v>
      </c>
      <c r="C6" s="10" t="s">
        <v>3</v>
      </c>
      <c r="D6" s="17" t="s">
        <v>6</v>
      </c>
      <c r="E6" s="17" t="s">
        <v>6</v>
      </c>
      <c r="F6" s="14"/>
      <c r="G6" s="10" t="s">
        <v>2</v>
      </c>
      <c r="H6" s="10" t="s">
        <v>3</v>
      </c>
      <c r="I6" s="17" t="s">
        <v>6</v>
      </c>
      <c r="J6" s="23" t="s">
        <v>6</v>
      </c>
      <c r="L6" s="22" t="s">
        <v>2</v>
      </c>
      <c r="M6" s="10" t="s">
        <v>3</v>
      </c>
      <c r="N6" s="17" t="s">
        <v>6</v>
      </c>
      <c r="O6" s="17" t="s">
        <v>6</v>
      </c>
      <c r="P6" s="14"/>
      <c r="Q6" s="10" t="s">
        <v>2</v>
      </c>
      <c r="R6" s="10" t="s">
        <v>3</v>
      </c>
      <c r="S6" s="17" t="s">
        <v>6</v>
      </c>
      <c r="T6" s="23" t="s">
        <v>6</v>
      </c>
    </row>
    <row r="7" spans="1:16384" x14ac:dyDescent="0.25">
      <c r="B7" s="22">
        <v>2000</v>
      </c>
      <c r="C7" s="14">
        <v>4</v>
      </c>
      <c r="D7" s="18">
        <v>2.0164740000000001</v>
      </c>
      <c r="E7" s="18">
        <v>15.008130000000001</v>
      </c>
      <c r="F7" s="18"/>
      <c r="G7" s="19">
        <v>2090</v>
      </c>
      <c r="H7" s="18">
        <v>4</v>
      </c>
      <c r="I7" s="18">
        <v>0.86944500000000002</v>
      </c>
      <c r="J7" s="25">
        <v>50.439900000000002</v>
      </c>
      <c r="L7" s="24">
        <v>2000</v>
      </c>
      <c r="M7" s="18">
        <v>1</v>
      </c>
      <c r="N7" s="18">
        <v>46.726800000000004</v>
      </c>
      <c r="O7" s="18">
        <v>31.359900000000003</v>
      </c>
      <c r="P7" s="14"/>
      <c r="Q7" s="19">
        <v>2090</v>
      </c>
      <c r="R7" s="18">
        <v>1</v>
      </c>
      <c r="S7" s="18">
        <v>76.035300000000007</v>
      </c>
      <c r="T7" s="25">
        <v>74.580600000000004</v>
      </c>
    </row>
    <row r="8" spans="1:16384" x14ac:dyDescent="0.25">
      <c r="B8" s="22"/>
      <c r="C8" s="14">
        <v>5</v>
      </c>
      <c r="D8" s="18">
        <v>5.5604400000000007</v>
      </c>
      <c r="E8" s="18">
        <v>0</v>
      </c>
      <c r="F8" s="18"/>
      <c r="G8" s="19"/>
      <c r="H8" s="18">
        <v>5</v>
      </c>
      <c r="I8" s="18">
        <v>2.0572859999999999</v>
      </c>
      <c r="J8" s="25">
        <v>12.30354</v>
      </c>
      <c r="L8" s="24"/>
      <c r="M8" s="18">
        <v>2</v>
      </c>
      <c r="N8" s="18">
        <v>45.002099999999999</v>
      </c>
      <c r="O8" s="18">
        <v>64.906499999999994</v>
      </c>
      <c r="P8" s="14"/>
      <c r="Q8" s="19"/>
      <c r="R8" s="18">
        <v>2</v>
      </c>
      <c r="S8" s="18">
        <v>191.68200000000002</v>
      </c>
      <c r="T8" s="25">
        <v>240.53519999999997</v>
      </c>
    </row>
    <row r="9" spans="1:16384" x14ac:dyDescent="0.25">
      <c r="B9" s="22"/>
      <c r="C9" s="14">
        <v>6</v>
      </c>
      <c r="D9" s="18">
        <v>5.2419000000000002</v>
      </c>
      <c r="E9" s="18">
        <v>0</v>
      </c>
      <c r="F9" s="18"/>
      <c r="G9" s="19"/>
      <c r="H9" s="18">
        <v>6</v>
      </c>
      <c r="I9" s="18">
        <v>4.3629899999999999</v>
      </c>
      <c r="J9" s="25">
        <v>0</v>
      </c>
      <c r="L9" s="24"/>
      <c r="M9" s="18">
        <v>3</v>
      </c>
      <c r="N9" s="18">
        <v>1.3118639999999999</v>
      </c>
      <c r="O9" s="18">
        <v>2.0102490000000004</v>
      </c>
      <c r="P9" s="14"/>
      <c r="Q9" s="19"/>
      <c r="R9" s="18">
        <v>3</v>
      </c>
      <c r="S9" s="18">
        <v>78.510900000000007</v>
      </c>
      <c r="T9" s="25">
        <v>107.60760000000001</v>
      </c>
    </row>
    <row r="10" spans="1:16384" x14ac:dyDescent="0.25">
      <c r="B10" s="22"/>
      <c r="C10" s="14">
        <v>7</v>
      </c>
      <c r="D10" s="18">
        <v>0.57352199999999998</v>
      </c>
      <c r="E10" s="18">
        <v>0</v>
      </c>
      <c r="F10" s="18"/>
      <c r="G10" s="19"/>
      <c r="H10" s="18">
        <v>7</v>
      </c>
      <c r="I10" s="18">
        <v>0.56404499999999991</v>
      </c>
      <c r="J10" s="25">
        <v>0</v>
      </c>
      <c r="L10" s="24"/>
      <c r="M10" s="18">
        <v>10</v>
      </c>
      <c r="N10" s="18">
        <v>46.103400000000001</v>
      </c>
      <c r="O10" s="18">
        <v>120.47070000000001</v>
      </c>
      <c r="P10" s="14"/>
      <c r="Q10" s="19"/>
      <c r="R10" s="18">
        <v>10</v>
      </c>
      <c r="S10" s="18">
        <v>2.8032599999999999</v>
      </c>
      <c r="T10" s="25">
        <v>89.159399999999991</v>
      </c>
    </row>
    <row r="11" spans="1:16384" x14ac:dyDescent="0.25">
      <c r="B11" s="22"/>
      <c r="C11" s="14">
        <v>8</v>
      </c>
      <c r="D11" s="18">
        <v>0.2231631</v>
      </c>
      <c r="E11" s="18">
        <v>0</v>
      </c>
      <c r="F11" s="18"/>
      <c r="G11" s="19"/>
      <c r="H11" s="18">
        <v>8</v>
      </c>
      <c r="I11" s="18">
        <v>0</v>
      </c>
      <c r="J11" s="25">
        <v>0</v>
      </c>
      <c r="L11" s="24"/>
      <c r="M11" s="18">
        <v>11</v>
      </c>
      <c r="N11" s="18">
        <v>42.566699999999997</v>
      </c>
      <c r="O11" s="18">
        <v>64.482600000000005</v>
      </c>
      <c r="P11" s="14"/>
      <c r="Q11" s="19"/>
      <c r="R11" s="18">
        <v>11</v>
      </c>
      <c r="S11" s="18">
        <v>58.379100000000001</v>
      </c>
      <c r="T11" s="25">
        <v>75.619799999999998</v>
      </c>
    </row>
    <row r="12" spans="1:16384" x14ac:dyDescent="0.25">
      <c r="B12" s="32"/>
      <c r="C12" s="14">
        <v>9</v>
      </c>
      <c r="D12" s="18">
        <v>1.3418489999999998</v>
      </c>
      <c r="E12" s="18">
        <v>49.392000000000003</v>
      </c>
      <c r="F12" s="18"/>
      <c r="G12" s="13"/>
      <c r="H12" s="18">
        <v>9</v>
      </c>
      <c r="I12" s="18">
        <v>0.96351900000000001</v>
      </c>
      <c r="J12" s="25">
        <v>0</v>
      </c>
      <c r="L12" s="26"/>
      <c r="M12" s="18">
        <v>12</v>
      </c>
      <c r="N12" s="18">
        <v>79.87769999999999</v>
      </c>
      <c r="O12" s="18">
        <v>116.05199999999999</v>
      </c>
      <c r="P12" s="14"/>
      <c r="Q12" s="13"/>
      <c r="R12" s="18">
        <v>12</v>
      </c>
      <c r="S12" s="18">
        <v>15.690030000000002</v>
      </c>
      <c r="T12" s="25">
        <v>83.037899999999993</v>
      </c>
    </row>
    <row r="13" spans="1:16384" x14ac:dyDescent="0.25">
      <c r="B13" s="22">
        <v>2001</v>
      </c>
      <c r="C13" s="14">
        <v>4</v>
      </c>
      <c r="D13" s="18">
        <v>51.429600000000001</v>
      </c>
      <c r="E13" s="18">
        <v>71.752200000000002</v>
      </c>
      <c r="F13" s="18"/>
      <c r="G13" s="19">
        <v>2091</v>
      </c>
      <c r="H13" s="18">
        <v>4</v>
      </c>
      <c r="I13" s="18">
        <v>11.28393</v>
      </c>
      <c r="J13" s="25">
        <v>52.364100000000001</v>
      </c>
      <c r="L13" s="24">
        <v>2001</v>
      </c>
      <c r="M13" s="18">
        <v>1</v>
      </c>
      <c r="N13" s="18">
        <v>84.546600000000012</v>
      </c>
      <c r="O13" s="18">
        <v>85.990799999999993</v>
      </c>
      <c r="P13" s="14"/>
      <c r="Q13" s="19">
        <v>2091</v>
      </c>
      <c r="R13" s="18">
        <v>1</v>
      </c>
      <c r="S13" s="18">
        <v>51.8643</v>
      </c>
      <c r="T13" s="25">
        <v>93.921600000000012</v>
      </c>
    </row>
    <row r="14" spans="1:16384" x14ac:dyDescent="0.25">
      <c r="B14" s="22"/>
      <c r="C14" s="14">
        <v>5</v>
      </c>
      <c r="D14" s="18">
        <v>14.508599999999999</v>
      </c>
      <c r="E14" s="18">
        <v>0</v>
      </c>
      <c r="F14" s="18"/>
      <c r="G14" s="19"/>
      <c r="H14" s="18">
        <v>5</v>
      </c>
      <c r="I14" s="18">
        <v>10.513655999999999</v>
      </c>
      <c r="J14" s="25">
        <v>13.871339999999996</v>
      </c>
      <c r="L14" s="24"/>
      <c r="M14" s="18">
        <v>2</v>
      </c>
      <c r="N14" s="18">
        <v>113.32079999999999</v>
      </c>
      <c r="O14" s="18">
        <v>57.454799999999999</v>
      </c>
      <c r="P14" s="14"/>
      <c r="Q14" s="19"/>
      <c r="R14" s="18">
        <v>2</v>
      </c>
      <c r="S14" s="18">
        <v>69.649799999999999</v>
      </c>
      <c r="T14" s="25">
        <v>147.29580000000001</v>
      </c>
    </row>
    <row r="15" spans="1:16384" x14ac:dyDescent="0.25">
      <c r="B15" s="22"/>
      <c r="C15" s="14">
        <v>6</v>
      </c>
      <c r="D15" s="18">
        <v>2.6269230000000001</v>
      </c>
      <c r="E15" s="18">
        <v>0</v>
      </c>
      <c r="F15" s="18"/>
      <c r="G15" s="19"/>
      <c r="H15" s="18">
        <v>6</v>
      </c>
      <c r="I15" s="18">
        <v>1.3276559999999999</v>
      </c>
      <c r="J15" s="25">
        <v>0</v>
      </c>
      <c r="L15" s="24"/>
      <c r="M15" s="18">
        <v>3</v>
      </c>
      <c r="N15" s="18">
        <v>73.032300000000006</v>
      </c>
      <c r="O15" s="18">
        <v>59.391599999999997</v>
      </c>
      <c r="P15" s="14"/>
      <c r="Q15" s="19"/>
      <c r="R15" s="18">
        <v>3</v>
      </c>
      <c r="S15" s="18">
        <v>82.004400000000004</v>
      </c>
      <c r="T15" s="25">
        <v>86.426699999999997</v>
      </c>
    </row>
    <row r="16" spans="1:16384" x14ac:dyDescent="0.25">
      <c r="B16" s="22"/>
      <c r="C16" s="14">
        <v>7</v>
      </c>
      <c r="D16" s="18">
        <v>9.75438E-2</v>
      </c>
      <c r="E16" s="18">
        <v>0</v>
      </c>
      <c r="F16" s="18"/>
      <c r="G16" s="19"/>
      <c r="H16" s="18">
        <v>7</v>
      </c>
      <c r="I16" s="18">
        <v>1.0886400000000001</v>
      </c>
      <c r="J16" s="25">
        <v>0</v>
      </c>
      <c r="L16" s="24"/>
      <c r="M16" s="18">
        <v>10</v>
      </c>
      <c r="N16" s="18">
        <v>1.176336</v>
      </c>
      <c r="O16" s="18">
        <v>43.754100000000001</v>
      </c>
      <c r="P16" s="14"/>
      <c r="Q16" s="19"/>
      <c r="R16" s="18">
        <v>10</v>
      </c>
      <c r="S16" s="18">
        <v>96.145800000000008</v>
      </c>
      <c r="T16" s="25">
        <v>127.84350000000001</v>
      </c>
    </row>
    <row r="17" spans="2:20" x14ac:dyDescent="0.25">
      <c r="B17" s="22"/>
      <c r="C17" s="14">
        <v>8</v>
      </c>
      <c r="D17" s="18">
        <v>0.81205800000000006</v>
      </c>
      <c r="E17" s="18">
        <v>0</v>
      </c>
      <c r="F17" s="18"/>
      <c r="G17" s="19"/>
      <c r="H17" s="18">
        <v>8</v>
      </c>
      <c r="I17" s="18">
        <v>0.484155</v>
      </c>
      <c r="J17" s="25">
        <v>0</v>
      </c>
      <c r="L17" s="24"/>
      <c r="M17" s="18">
        <v>11</v>
      </c>
      <c r="N17" s="18">
        <v>8.5841400000000005E-4</v>
      </c>
      <c r="O17" s="18">
        <v>72.102000000000004</v>
      </c>
      <c r="P17" s="14"/>
      <c r="Q17" s="19"/>
      <c r="R17" s="18">
        <v>11</v>
      </c>
      <c r="S17" s="18">
        <v>102.59729999999999</v>
      </c>
      <c r="T17" s="25">
        <v>164.57400000000001</v>
      </c>
    </row>
    <row r="18" spans="2:20" x14ac:dyDescent="0.25">
      <c r="B18" s="32"/>
      <c r="C18" s="14">
        <v>9</v>
      </c>
      <c r="D18" s="18">
        <v>0.81156899999999998</v>
      </c>
      <c r="E18" s="18">
        <v>18.39603</v>
      </c>
      <c r="F18" s="18"/>
      <c r="G18" s="13"/>
      <c r="H18" s="18">
        <v>9</v>
      </c>
      <c r="I18" s="18">
        <v>0.26675669999999996</v>
      </c>
      <c r="J18" s="25">
        <v>0</v>
      </c>
      <c r="L18" s="26"/>
      <c r="M18" s="18">
        <v>12</v>
      </c>
      <c r="N18" s="18">
        <v>29.109719999999999</v>
      </c>
      <c r="O18" s="18">
        <v>67.358100000000007</v>
      </c>
      <c r="P18" s="14"/>
      <c r="Q18" s="13"/>
      <c r="R18" s="18">
        <v>12</v>
      </c>
      <c r="S18" s="18">
        <v>53.634</v>
      </c>
      <c r="T18" s="25">
        <v>68.3874</v>
      </c>
    </row>
    <row r="19" spans="2:20" x14ac:dyDescent="0.25">
      <c r="B19" s="22">
        <v>2002</v>
      </c>
      <c r="C19" s="14">
        <v>4</v>
      </c>
      <c r="D19" s="18">
        <v>21.004799999999999</v>
      </c>
      <c r="E19" s="18">
        <v>55.093200000000003</v>
      </c>
      <c r="F19" s="18"/>
      <c r="G19" s="19">
        <v>2092</v>
      </c>
      <c r="H19" s="18">
        <v>4</v>
      </c>
      <c r="I19" s="18">
        <v>3.28593</v>
      </c>
      <c r="J19" s="25">
        <v>35.063400000000001</v>
      </c>
      <c r="L19" s="24">
        <v>2002</v>
      </c>
      <c r="M19" s="18">
        <v>1</v>
      </c>
      <c r="N19" s="18">
        <v>2.6249159999999998</v>
      </c>
      <c r="O19" s="18">
        <v>17.233530000000002</v>
      </c>
      <c r="P19" s="14"/>
      <c r="Q19" s="19">
        <v>2092</v>
      </c>
      <c r="R19" s="18">
        <v>1</v>
      </c>
      <c r="S19" s="18">
        <v>78.737700000000004</v>
      </c>
      <c r="T19" s="25">
        <v>78.160200000000003</v>
      </c>
    </row>
    <row r="20" spans="2:20" x14ac:dyDescent="0.25">
      <c r="B20" s="22"/>
      <c r="C20" s="14">
        <v>5</v>
      </c>
      <c r="D20" s="18">
        <v>1.8178500000000002</v>
      </c>
      <c r="E20" s="18">
        <v>0</v>
      </c>
      <c r="F20" s="18"/>
      <c r="G20" s="19"/>
      <c r="H20" s="18">
        <v>5</v>
      </c>
      <c r="I20" s="18">
        <v>47.6646</v>
      </c>
      <c r="J20" s="25">
        <v>0</v>
      </c>
      <c r="L20" s="24"/>
      <c r="M20" s="18">
        <v>2</v>
      </c>
      <c r="N20" s="18">
        <v>33.711600000000004</v>
      </c>
      <c r="O20" s="18">
        <v>78.976500000000001</v>
      </c>
      <c r="P20" s="14"/>
      <c r="Q20" s="19"/>
      <c r="R20" s="18">
        <v>2</v>
      </c>
      <c r="S20" s="18">
        <v>128.5257</v>
      </c>
      <c r="T20" s="25">
        <v>106.3965</v>
      </c>
    </row>
    <row r="21" spans="2:20" x14ac:dyDescent="0.25">
      <c r="B21" s="22"/>
      <c r="C21" s="14">
        <v>6</v>
      </c>
      <c r="D21" s="18">
        <v>5.7360900000000008</v>
      </c>
      <c r="E21" s="18">
        <v>0</v>
      </c>
      <c r="F21" s="18"/>
      <c r="G21" s="19"/>
      <c r="H21" s="18">
        <v>6</v>
      </c>
      <c r="I21" s="18">
        <v>5.3639999999999999</v>
      </c>
      <c r="J21" s="25">
        <v>6.0107100000000004</v>
      </c>
      <c r="L21" s="24"/>
      <c r="M21" s="18">
        <v>3</v>
      </c>
      <c r="N21" s="18">
        <v>3.7143300000000004</v>
      </c>
      <c r="O21" s="18">
        <v>3.7386900000000001</v>
      </c>
      <c r="P21" s="14"/>
      <c r="Q21" s="19"/>
      <c r="R21" s="18">
        <v>3</v>
      </c>
      <c r="S21" s="18">
        <v>0</v>
      </c>
      <c r="T21" s="25">
        <v>12.691470000000001</v>
      </c>
    </row>
    <row r="22" spans="2:20" x14ac:dyDescent="0.25">
      <c r="B22" s="22"/>
      <c r="C22" s="14">
        <v>7</v>
      </c>
      <c r="D22" s="18">
        <v>0.61145700000000003</v>
      </c>
      <c r="E22" s="18">
        <v>0</v>
      </c>
      <c r="F22" s="18"/>
      <c r="G22" s="19"/>
      <c r="H22" s="18">
        <v>7</v>
      </c>
      <c r="I22" s="18">
        <v>0.1980846</v>
      </c>
      <c r="J22" s="25">
        <v>9.6908999999999992</v>
      </c>
      <c r="L22" s="24"/>
      <c r="M22" s="18">
        <v>10</v>
      </c>
      <c r="N22" s="18">
        <v>0.47683499999999995</v>
      </c>
      <c r="O22" s="18">
        <v>8.1780000000000008</v>
      </c>
      <c r="P22" s="14"/>
      <c r="Q22" s="19"/>
      <c r="R22" s="18">
        <v>10</v>
      </c>
      <c r="S22" s="18">
        <v>132.8511</v>
      </c>
      <c r="T22" s="25">
        <v>356.21100000000001</v>
      </c>
    </row>
    <row r="23" spans="2:20" x14ac:dyDescent="0.25">
      <c r="B23" s="22"/>
      <c r="C23" s="14">
        <v>8</v>
      </c>
      <c r="D23" s="18">
        <v>6.2235900000000004E-2</v>
      </c>
      <c r="E23" s="18">
        <v>0</v>
      </c>
      <c r="F23" s="18"/>
      <c r="G23" s="19"/>
      <c r="H23" s="18">
        <v>8</v>
      </c>
      <c r="I23" s="18">
        <v>0.54340200000000005</v>
      </c>
      <c r="J23" s="25">
        <v>0</v>
      </c>
      <c r="L23" s="24"/>
      <c r="M23" s="18">
        <v>11</v>
      </c>
      <c r="N23" s="18">
        <v>0.61795199999999995</v>
      </c>
      <c r="O23" s="18">
        <v>59.3874</v>
      </c>
      <c r="P23" s="14"/>
      <c r="Q23" s="19"/>
      <c r="R23" s="18">
        <v>11</v>
      </c>
      <c r="S23" s="18">
        <v>53.319600000000001</v>
      </c>
      <c r="T23" s="25">
        <v>81.924599999999998</v>
      </c>
    </row>
    <row r="24" spans="2:20" x14ac:dyDescent="0.25">
      <c r="B24" s="32"/>
      <c r="C24" s="14">
        <v>9</v>
      </c>
      <c r="D24" s="18">
        <v>1.230726</v>
      </c>
      <c r="E24" s="18">
        <v>25.039439999999999</v>
      </c>
      <c r="F24" s="18"/>
      <c r="G24" s="13"/>
      <c r="H24" s="18">
        <v>9</v>
      </c>
      <c r="I24" s="18">
        <v>0.35203799999999996</v>
      </c>
      <c r="J24" s="25">
        <v>18.192869999999999</v>
      </c>
      <c r="L24" s="26"/>
      <c r="M24" s="18">
        <v>12</v>
      </c>
      <c r="N24" s="18">
        <v>92.888100000000009</v>
      </c>
      <c r="O24" s="18">
        <v>159.36780000000002</v>
      </c>
      <c r="P24" s="14"/>
      <c r="Q24" s="13"/>
      <c r="R24" s="18">
        <v>12</v>
      </c>
      <c r="S24" s="18">
        <v>166.20359999999999</v>
      </c>
      <c r="T24" s="25">
        <v>163.21799999999999</v>
      </c>
    </row>
    <row r="25" spans="2:20" x14ac:dyDescent="0.25">
      <c r="B25" s="22">
        <v>2003</v>
      </c>
      <c r="C25" s="14">
        <v>4</v>
      </c>
      <c r="D25" s="18">
        <v>2.45295</v>
      </c>
      <c r="E25" s="18">
        <v>20.191140000000001</v>
      </c>
      <c r="F25" s="18"/>
      <c r="G25" s="19">
        <v>2093</v>
      </c>
      <c r="H25" s="18">
        <v>4</v>
      </c>
      <c r="I25" s="18">
        <v>0.24578250000000001</v>
      </c>
      <c r="J25" s="25">
        <v>4.3635000000000002</v>
      </c>
      <c r="L25" s="24">
        <v>2003</v>
      </c>
      <c r="M25" s="18">
        <v>1</v>
      </c>
      <c r="N25" s="18">
        <v>103.3836</v>
      </c>
      <c r="O25" s="18">
        <v>101.25060000000001</v>
      </c>
      <c r="P25" s="14"/>
      <c r="Q25" s="19">
        <v>2093</v>
      </c>
      <c r="R25" s="18">
        <v>1</v>
      </c>
      <c r="S25" s="18">
        <v>125.2338</v>
      </c>
      <c r="T25" s="25">
        <v>197.35410000000002</v>
      </c>
    </row>
    <row r="26" spans="2:20" x14ac:dyDescent="0.25">
      <c r="B26" s="22"/>
      <c r="C26" s="14">
        <v>5</v>
      </c>
      <c r="D26" s="18">
        <v>0.69625499999999996</v>
      </c>
      <c r="E26" s="18">
        <v>0</v>
      </c>
      <c r="F26" s="18"/>
      <c r="G26" s="19"/>
      <c r="H26" s="18">
        <v>5</v>
      </c>
      <c r="I26" s="18">
        <v>7.2963900000000006</v>
      </c>
      <c r="J26" s="25">
        <v>0</v>
      </c>
      <c r="L26" s="24"/>
      <c r="M26" s="18">
        <v>2</v>
      </c>
      <c r="N26" s="18">
        <v>107.30670000000001</v>
      </c>
      <c r="O26" s="18">
        <v>121.97490000000001</v>
      </c>
      <c r="P26" s="14"/>
      <c r="Q26" s="19"/>
      <c r="R26" s="18">
        <v>2</v>
      </c>
      <c r="S26" s="18">
        <v>56.957100000000004</v>
      </c>
      <c r="T26" s="25">
        <v>74.265000000000001</v>
      </c>
    </row>
    <row r="27" spans="2:20" x14ac:dyDescent="0.25">
      <c r="B27" s="22"/>
      <c r="C27" s="14">
        <v>6</v>
      </c>
      <c r="D27" s="18">
        <v>7.5331200000000003</v>
      </c>
      <c r="E27" s="18">
        <v>0</v>
      </c>
      <c r="F27" s="18"/>
      <c r="G27" s="19"/>
      <c r="H27" s="18">
        <v>6</v>
      </c>
      <c r="I27" s="18">
        <v>14.5854</v>
      </c>
      <c r="J27" s="25">
        <v>0</v>
      </c>
      <c r="L27" s="24"/>
      <c r="M27" s="18">
        <v>3</v>
      </c>
      <c r="N27" s="18">
        <v>45.399000000000001</v>
      </c>
      <c r="O27" s="18">
        <v>99.462299999999999</v>
      </c>
      <c r="P27" s="14"/>
      <c r="Q27" s="19"/>
      <c r="R27" s="18">
        <v>3</v>
      </c>
      <c r="S27" s="18">
        <v>49.7316</v>
      </c>
      <c r="T27" s="25">
        <v>105.7902</v>
      </c>
    </row>
    <row r="28" spans="2:20" x14ac:dyDescent="0.25">
      <c r="B28" s="22"/>
      <c r="C28" s="14">
        <v>7</v>
      </c>
      <c r="D28" s="18">
        <v>0.48364499999999999</v>
      </c>
      <c r="E28" s="18">
        <v>0</v>
      </c>
      <c r="F28" s="18"/>
      <c r="G28" s="19"/>
      <c r="H28" s="18">
        <v>7</v>
      </c>
      <c r="I28" s="18">
        <v>0.22737750000000001</v>
      </c>
      <c r="J28" s="25">
        <v>0</v>
      </c>
      <c r="L28" s="24"/>
      <c r="M28" s="18">
        <v>10</v>
      </c>
      <c r="N28" s="18">
        <v>20.250389999999999</v>
      </c>
      <c r="O28" s="18">
        <v>139.6557</v>
      </c>
      <c r="P28" s="14"/>
      <c r="Q28" s="19"/>
      <c r="R28" s="18">
        <v>10</v>
      </c>
      <c r="S28" s="18">
        <v>1.391859</v>
      </c>
      <c r="T28" s="25">
        <v>96.078900000000004</v>
      </c>
    </row>
    <row r="29" spans="2:20" x14ac:dyDescent="0.25">
      <c r="B29" s="22"/>
      <c r="C29" s="14">
        <v>8</v>
      </c>
      <c r="D29" s="18">
        <v>2.078259E-2</v>
      </c>
      <c r="E29" s="18">
        <v>0</v>
      </c>
      <c r="F29" s="18"/>
      <c r="G29" s="19"/>
      <c r="H29" s="18">
        <v>8</v>
      </c>
      <c r="I29" s="18">
        <v>0.80885400000000007</v>
      </c>
      <c r="J29" s="25">
        <v>0</v>
      </c>
      <c r="L29" s="24"/>
      <c r="M29" s="18">
        <v>11</v>
      </c>
      <c r="N29" s="18">
        <v>62.969099999999997</v>
      </c>
      <c r="O29" s="18">
        <v>207.02760000000001</v>
      </c>
      <c r="P29" s="14"/>
      <c r="Q29" s="19"/>
      <c r="R29" s="18">
        <v>11</v>
      </c>
      <c r="S29" s="18">
        <v>103.1349</v>
      </c>
      <c r="T29" s="25">
        <v>257.1705</v>
      </c>
    </row>
    <row r="30" spans="2:20" x14ac:dyDescent="0.25">
      <c r="B30" s="32"/>
      <c r="C30" s="14">
        <v>9</v>
      </c>
      <c r="D30" s="18">
        <v>0.65580899999999998</v>
      </c>
      <c r="E30" s="18">
        <v>4.9647899999999998</v>
      </c>
      <c r="F30" s="18"/>
      <c r="G30" s="13"/>
      <c r="H30" s="18">
        <v>9</v>
      </c>
      <c r="I30" s="18">
        <v>0.57792900000000003</v>
      </c>
      <c r="J30" s="25">
        <v>16.764660000000003</v>
      </c>
      <c r="L30" s="26"/>
      <c r="M30" s="18">
        <v>12</v>
      </c>
      <c r="N30" s="18">
        <v>58.802399999999999</v>
      </c>
      <c r="O30" s="18">
        <v>146.0676</v>
      </c>
      <c r="P30" s="14"/>
      <c r="Q30" s="13"/>
      <c r="R30" s="18">
        <v>12</v>
      </c>
      <c r="S30" s="18">
        <v>59.615400000000001</v>
      </c>
      <c r="T30" s="25">
        <v>145.4556</v>
      </c>
    </row>
    <row r="31" spans="2:20" x14ac:dyDescent="0.25">
      <c r="B31" s="22">
        <v>2004</v>
      </c>
      <c r="C31" s="14">
        <v>4</v>
      </c>
      <c r="D31" s="18">
        <v>10.298730000000001</v>
      </c>
      <c r="E31" s="18">
        <v>0.90038699999999994</v>
      </c>
      <c r="F31" s="18"/>
      <c r="G31" s="19">
        <v>2094</v>
      </c>
      <c r="H31" s="18">
        <v>4</v>
      </c>
      <c r="I31" s="18">
        <v>25.670340000000003</v>
      </c>
      <c r="J31" s="25">
        <v>82.5762</v>
      </c>
      <c r="L31" s="24">
        <v>2004</v>
      </c>
      <c r="M31" s="18">
        <v>1</v>
      </c>
      <c r="N31" s="18">
        <v>49.114799999999995</v>
      </c>
      <c r="O31" s="18">
        <v>107.1879</v>
      </c>
      <c r="P31" s="14"/>
      <c r="Q31" s="19">
        <v>2094</v>
      </c>
      <c r="R31" s="18">
        <v>1</v>
      </c>
      <c r="S31" s="18">
        <v>59.9739</v>
      </c>
      <c r="T31" s="25">
        <v>85.79310000000001</v>
      </c>
    </row>
    <row r="32" spans="2:20" x14ac:dyDescent="0.25">
      <c r="B32" s="22"/>
      <c r="C32" s="14">
        <v>5</v>
      </c>
      <c r="D32" s="18">
        <v>0.33064199999999999</v>
      </c>
      <c r="E32" s="18">
        <v>0</v>
      </c>
      <c r="F32" s="18"/>
      <c r="G32" s="19"/>
      <c r="H32" s="18">
        <v>5</v>
      </c>
      <c r="I32" s="18">
        <v>1.437711</v>
      </c>
      <c r="J32" s="25">
        <v>0</v>
      </c>
      <c r="L32" s="24"/>
      <c r="M32" s="18">
        <v>2</v>
      </c>
      <c r="N32" s="18">
        <v>34.312800000000003</v>
      </c>
      <c r="O32" s="18">
        <v>52.459800000000001</v>
      </c>
      <c r="P32" s="14"/>
      <c r="Q32" s="19"/>
      <c r="R32" s="18">
        <v>2</v>
      </c>
      <c r="S32" s="18">
        <v>36.565199999999997</v>
      </c>
      <c r="T32" s="25">
        <v>61.182899999999997</v>
      </c>
    </row>
    <row r="33" spans="2:20" x14ac:dyDescent="0.25">
      <c r="B33" s="22"/>
      <c r="C33" s="14">
        <v>6</v>
      </c>
      <c r="D33" s="18">
        <v>5.6204399999999994</v>
      </c>
      <c r="E33" s="18">
        <v>0</v>
      </c>
      <c r="F33" s="18"/>
      <c r="G33" s="19"/>
      <c r="H33" s="18">
        <v>6</v>
      </c>
      <c r="I33" s="18">
        <v>23.305529999999997</v>
      </c>
      <c r="J33" s="25">
        <v>0</v>
      </c>
      <c r="L33" s="24"/>
      <c r="M33" s="18">
        <v>3</v>
      </c>
      <c r="N33" s="18">
        <v>26.37276</v>
      </c>
      <c r="O33" s="18">
        <v>43.745100000000001</v>
      </c>
      <c r="P33" s="14"/>
      <c r="Q33" s="19"/>
      <c r="R33" s="18">
        <v>3</v>
      </c>
      <c r="S33" s="18">
        <v>124.32089999999999</v>
      </c>
      <c r="T33" s="25">
        <v>133.8921</v>
      </c>
    </row>
    <row r="34" spans="2:20" x14ac:dyDescent="0.25">
      <c r="B34" s="22"/>
      <c r="C34" s="14">
        <v>7</v>
      </c>
      <c r="D34" s="18">
        <v>0.46158900000000003</v>
      </c>
      <c r="E34" s="18">
        <v>9.6609300000000005</v>
      </c>
      <c r="F34" s="18"/>
      <c r="G34" s="19"/>
      <c r="H34" s="18">
        <v>7</v>
      </c>
      <c r="I34" s="18">
        <v>0</v>
      </c>
      <c r="J34" s="25">
        <v>0</v>
      </c>
      <c r="L34" s="24"/>
      <c r="M34" s="18">
        <v>10</v>
      </c>
      <c r="N34" s="18">
        <v>2.7304680000000001</v>
      </c>
      <c r="O34" s="18">
        <v>67.327800000000011</v>
      </c>
      <c r="P34" s="14"/>
      <c r="Q34" s="19"/>
      <c r="R34" s="18">
        <v>10</v>
      </c>
      <c r="S34" s="18">
        <v>1.210914</v>
      </c>
      <c r="T34" s="25">
        <v>78.007499999999993</v>
      </c>
    </row>
    <row r="35" spans="2:20" x14ac:dyDescent="0.25">
      <c r="B35" s="22"/>
      <c r="C35" s="14">
        <v>8</v>
      </c>
      <c r="D35" s="18">
        <v>0.60891600000000001</v>
      </c>
      <c r="E35" s="18">
        <v>1.1131259999999998</v>
      </c>
      <c r="F35" s="18"/>
      <c r="G35" s="19"/>
      <c r="H35" s="18">
        <v>8</v>
      </c>
      <c r="I35" s="18">
        <v>12.32319</v>
      </c>
      <c r="J35" s="25">
        <v>0</v>
      </c>
      <c r="L35" s="24"/>
      <c r="M35" s="18">
        <v>11</v>
      </c>
      <c r="N35" s="18">
        <v>0.79413599999999995</v>
      </c>
      <c r="O35" s="18">
        <v>43.635900000000007</v>
      </c>
      <c r="P35" s="14"/>
      <c r="Q35" s="19"/>
      <c r="R35" s="18">
        <v>11</v>
      </c>
      <c r="S35" s="18">
        <v>42.878100000000003</v>
      </c>
      <c r="T35" s="25">
        <v>89.431200000000004</v>
      </c>
    </row>
    <row r="36" spans="2:20" x14ac:dyDescent="0.25">
      <c r="B36" s="32"/>
      <c r="C36" s="14">
        <v>9</v>
      </c>
      <c r="D36" s="18">
        <v>0.53134199999999998</v>
      </c>
      <c r="E36" s="18">
        <v>22.074480000000001</v>
      </c>
      <c r="F36" s="18"/>
      <c r="G36" s="13"/>
      <c r="H36" s="18">
        <v>9</v>
      </c>
      <c r="I36" s="18">
        <v>0.49600499999999997</v>
      </c>
      <c r="J36" s="25">
        <v>18.414539999999999</v>
      </c>
      <c r="L36" s="26"/>
      <c r="M36" s="18">
        <v>12</v>
      </c>
      <c r="N36" s="18">
        <v>51.377700000000004</v>
      </c>
      <c r="O36" s="18">
        <v>130.17780000000002</v>
      </c>
      <c r="P36" s="14"/>
      <c r="Q36" s="13"/>
      <c r="R36" s="18">
        <v>12</v>
      </c>
      <c r="S36" s="18">
        <v>57.793500000000002</v>
      </c>
      <c r="T36" s="25">
        <v>69.712500000000006</v>
      </c>
    </row>
    <row r="37" spans="2:20" x14ac:dyDescent="0.25">
      <c r="B37" s="22">
        <v>2005</v>
      </c>
      <c r="C37" s="14">
        <v>4</v>
      </c>
      <c r="D37" s="18">
        <v>106.4907</v>
      </c>
      <c r="E37" s="18">
        <v>93.133799999999994</v>
      </c>
      <c r="F37" s="18"/>
      <c r="G37" s="19">
        <v>2095</v>
      </c>
      <c r="H37" s="18">
        <v>4</v>
      </c>
      <c r="I37" s="18">
        <v>0.13009199999999999</v>
      </c>
      <c r="J37" s="25">
        <v>36.9435</v>
      </c>
      <c r="L37" s="24">
        <v>2005</v>
      </c>
      <c r="M37" s="18">
        <v>1</v>
      </c>
      <c r="N37" s="18">
        <v>61.378499999999995</v>
      </c>
      <c r="O37" s="18">
        <v>108.0033</v>
      </c>
      <c r="P37" s="14"/>
      <c r="Q37" s="19">
        <v>2095</v>
      </c>
      <c r="R37" s="18">
        <v>1</v>
      </c>
      <c r="S37" s="18">
        <v>143.24340000000001</v>
      </c>
      <c r="T37" s="25">
        <v>111.54329999999999</v>
      </c>
    </row>
    <row r="38" spans="2:20" x14ac:dyDescent="0.25">
      <c r="B38" s="22"/>
      <c r="C38" s="14">
        <v>5</v>
      </c>
      <c r="D38" s="18">
        <v>23.271059999999999</v>
      </c>
      <c r="E38" s="18">
        <v>24.446549999999998</v>
      </c>
      <c r="F38" s="18"/>
      <c r="G38" s="19"/>
      <c r="H38" s="18">
        <v>5</v>
      </c>
      <c r="I38" s="18">
        <v>0.86579700000000004</v>
      </c>
      <c r="J38" s="25">
        <v>3.06108</v>
      </c>
      <c r="L38" s="24"/>
      <c r="M38" s="18">
        <v>2</v>
      </c>
      <c r="N38" s="18">
        <v>86.085300000000004</v>
      </c>
      <c r="O38" s="18">
        <v>71.93249999999999</v>
      </c>
      <c r="P38" s="14"/>
      <c r="Q38" s="19"/>
      <c r="R38" s="18">
        <v>2</v>
      </c>
      <c r="S38" s="18">
        <v>67.616100000000003</v>
      </c>
      <c r="T38" s="25">
        <v>97.884</v>
      </c>
    </row>
    <row r="39" spans="2:20" x14ac:dyDescent="0.25">
      <c r="B39" s="22"/>
      <c r="C39" s="14">
        <v>6</v>
      </c>
      <c r="D39" s="18">
        <v>0.16043279999999999</v>
      </c>
      <c r="E39" s="18">
        <v>0</v>
      </c>
      <c r="F39" s="18"/>
      <c r="G39" s="19"/>
      <c r="H39" s="18">
        <v>6</v>
      </c>
      <c r="I39" s="18">
        <v>3.6583800000000002</v>
      </c>
      <c r="J39" s="25">
        <v>0</v>
      </c>
      <c r="L39" s="24"/>
      <c r="M39" s="18">
        <v>3</v>
      </c>
      <c r="N39" s="18">
        <v>65.43480000000001</v>
      </c>
      <c r="O39" s="18">
        <v>64.691699999999997</v>
      </c>
      <c r="P39" s="14"/>
      <c r="Q39" s="19"/>
      <c r="R39" s="18">
        <v>3</v>
      </c>
      <c r="S39" s="18">
        <v>39.512999999999998</v>
      </c>
      <c r="T39" s="25">
        <v>54.849299999999999</v>
      </c>
    </row>
    <row r="40" spans="2:20" x14ac:dyDescent="0.25">
      <c r="B40" s="22"/>
      <c r="C40" s="14">
        <v>7</v>
      </c>
      <c r="D40" s="18">
        <v>0.97332060000000009</v>
      </c>
      <c r="E40" s="18">
        <v>0</v>
      </c>
      <c r="F40" s="18"/>
      <c r="G40" s="19"/>
      <c r="H40" s="18">
        <v>7</v>
      </c>
      <c r="I40" s="18">
        <v>0.865035</v>
      </c>
      <c r="J40" s="25">
        <v>6.96774</v>
      </c>
      <c r="L40" s="24"/>
      <c r="M40" s="18">
        <v>10</v>
      </c>
      <c r="N40" s="18">
        <v>0.426261</v>
      </c>
      <c r="O40" s="18">
        <v>54.550800000000002</v>
      </c>
      <c r="P40" s="14"/>
      <c r="Q40" s="19"/>
      <c r="R40" s="18">
        <v>10</v>
      </c>
      <c r="S40" s="18">
        <v>0.59238299999999999</v>
      </c>
      <c r="T40" s="25">
        <v>56.331299999999999</v>
      </c>
    </row>
    <row r="41" spans="2:20" x14ac:dyDescent="0.25">
      <c r="B41" s="22"/>
      <c r="C41" s="14">
        <v>8</v>
      </c>
      <c r="D41" s="18">
        <v>1.3754249999999999</v>
      </c>
      <c r="E41" s="18">
        <v>0</v>
      </c>
      <c r="F41" s="18"/>
      <c r="G41" s="19"/>
      <c r="H41" s="18">
        <v>8</v>
      </c>
      <c r="I41" s="18">
        <v>1.548702</v>
      </c>
      <c r="J41" s="25">
        <v>6.6198600000000001</v>
      </c>
      <c r="L41" s="24"/>
      <c r="M41" s="18">
        <v>11</v>
      </c>
      <c r="N41" s="18">
        <v>19.799339999999997</v>
      </c>
      <c r="O41" s="18">
        <v>110.4648</v>
      </c>
      <c r="P41" s="14"/>
      <c r="Q41" s="19"/>
      <c r="R41" s="18">
        <v>11</v>
      </c>
      <c r="S41" s="18">
        <v>50.583300000000001</v>
      </c>
      <c r="T41" s="25">
        <v>118.5594</v>
      </c>
    </row>
    <row r="42" spans="2:20" x14ac:dyDescent="0.25">
      <c r="B42" s="32"/>
      <c r="C42" s="14">
        <v>9</v>
      </c>
      <c r="D42" s="18">
        <v>0.11484030000000001</v>
      </c>
      <c r="E42" s="18">
        <v>12.562289999999999</v>
      </c>
      <c r="F42" s="18"/>
      <c r="G42" s="13"/>
      <c r="H42" s="18">
        <v>9</v>
      </c>
      <c r="I42" s="18">
        <v>1.381875</v>
      </c>
      <c r="J42" s="25">
        <v>8.0958000000000006</v>
      </c>
      <c r="L42" s="26"/>
      <c r="M42" s="18">
        <v>12</v>
      </c>
      <c r="N42" s="18">
        <v>71.630399999999995</v>
      </c>
      <c r="O42" s="18">
        <v>124.76670000000001</v>
      </c>
      <c r="P42" s="14"/>
      <c r="Q42" s="13"/>
      <c r="R42" s="18">
        <v>12</v>
      </c>
      <c r="S42" s="18">
        <v>10.788779999999999</v>
      </c>
      <c r="T42" s="25">
        <v>22.32159</v>
      </c>
    </row>
    <row r="43" spans="2:20" x14ac:dyDescent="0.25">
      <c r="B43" s="22">
        <v>2006</v>
      </c>
      <c r="C43" s="14">
        <v>4</v>
      </c>
      <c r="D43" s="18">
        <v>28.61448</v>
      </c>
      <c r="E43" s="18">
        <v>0.83514900000000003</v>
      </c>
      <c r="F43" s="18"/>
      <c r="G43" s="19">
        <v>2096</v>
      </c>
      <c r="H43" s="18">
        <v>4</v>
      </c>
      <c r="I43" s="18">
        <v>35.390999999999998</v>
      </c>
      <c r="J43" s="25">
        <v>88.701300000000003</v>
      </c>
      <c r="L43" s="24">
        <v>2006</v>
      </c>
      <c r="M43" s="18">
        <v>1</v>
      </c>
      <c r="N43" s="18">
        <v>52.906200000000005</v>
      </c>
      <c r="O43" s="18">
        <v>68.0625</v>
      </c>
      <c r="P43" s="14"/>
      <c r="Q43" s="19">
        <v>2096</v>
      </c>
      <c r="R43" s="18">
        <v>1</v>
      </c>
      <c r="S43" s="18">
        <v>155.36189999999999</v>
      </c>
      <c r="T43" s="25">
        <v>235.72050000000002</v>
      </c>
    </row>
    <row r="44" spans="2:20" x14ac:dyDescent="0.25">
      <c r="B44" s="22"/>
      <c r="C44" s="14">
        <v>5</v>
      </c>
      <c r="D44" s="18">
        <v>2.4675150000000001</v>
      </c>
      <c r="E44" s="18">
        <v>0</v>
      </c>
      <c r="F44" s="18"/>
      <c r="G44" s="19"/>
      <c r="H44" s="18">
        <v>5</v>
      </c>
      <c r="I44" s="18">
        <v>21.080159999999999</v>
      </c>
      <c r="J44" s="25">
        <v>4.6249199999999995</v>
      </c>
      <c r="L44" s="24"/>
      <c r="M44" s="18">
        <v>2</v>
      </c>
      <c r="N44" s="18">
        <v>133.53570000000002</v>
      </c>
      <c r="O44" s="18">
        <v>86.309100000000001</v>
      </c>
      <c r="P44" s="14"/>
      <c r="Q44" s="19"/>
      <c r="R44" s="18">
        <v>2</v>
      </c>
      <c r="S44" s="18">
        <v>42.560400000000001</v>
      </c>
      <c r="T44" s="25">
        <v>100.5399</v>
      </c>
    </row>
    <row r="45" spans="2:20" x14ac:dyDescent="0.25">
      <c r="B45" s="22"/>
      <c r="C45" s="14">
        <v>6</v>
      </c>
      <c r="D45" s="18">
        <v>4.5696600000000007</v>
      </c>
      <c r="E45" s="18">
        <v>0</v>
      </c>
      <c r="F45" s="18"/>
      <c r="G45" s="19"/>
      <c r="H45" s="18">
        <v>6</v>
      </c>
      <c r="I45" s="18">
        <v>1.1304419999999999</v>
      </c>
      <c r="J45" s="25">
        <v>0</v>
      </c>
      <c r="L45" s="24"/>
      <c r="M45" s="18">
        <v>3</v>
      </c>
      <c r="N45" s="18">
        <v>18.845130000000001</v>
      </c>
      <c r="O45" s="18">
        <v>65.739899999999992</v>
      </c>
      <c r="P45" s="14"/>
      <c r="Q45" s="19"/>
      <c r="R45" s="18">
        <v>3</v>
      </c>
      <c r="S45" s="18">
        <v>155.17140000000001</v>
      </c>
      <c r="T45" s="25">
        <v>76.087199999999996</v>
      </c>
    </row>
    <row r="46" spans="2:20" x14ac:dyDescent="0.25">
      <c r="B46" s="22"/>
      <c r="C46" s="14">
        <v>7</v>
      </c>
      <c r="D46" s="18">
        <v>2.6778000000000004</v>
      </c>
      <c r="E46" s="18">
        <v>0</v>
      </c>
      <c r="F46" s="18"/>
      <c r="G46" s="19"/>
      <c r="H46" s="18">
        <v>7</v>
      </c>
      <c r="I46" s="18">
        <v>0.82931699999999997</v>
      </c>
      <c r="J46" s="25">
        <v>0</v>
      </c>
      <c r="L46" s="24"/>
      <c r="M46" s="18">
        <v>10</v>
      </c>
      <c r="N46" s="18">
        <v>0.94166400000000006</v>
      </c>
      <c r="O46" s="18">
        <v>3.20634</v>
      </c>
      <c r="P46" s="14"/>
      <c r="Q46" s="19"/>
      <c r="R46" s="18">
        <v>10</v>
      </c>
      <c r="S46" s="18">
        <v>104.25474</v>
      </c>
      <c r="T46" s="25">
        <v>268.65600000000001</v>
      </c>
    </row>
    <row r="47" spans="2:20" x14ac:dyDescent="0.25">
      <c r="B47" s="22"/>
      <c r="C47" s="14">
        <v>8</v>
      </c>
      <c r="D47" s="18">
        <v>2.882304</v>
      </c>
      <c r="E47" s="18">
        <v>36.6267</v>
      </c>
      <c r="F47" s="18"/>
      <c r="G47" s="19"/>
      <c r="H47" s="18">
        <v>8</v>
      </c>
      <c r="I47" s="18">
        <v>2.2787280000000001</v>
      </c>
      <c r="J47" s="25">
        <v>0</v>
      </c>
      <c r="L47" s="24"/>
      <c r="M47" s="18">
        <v>11</v>
      </c>
      <c r="N47" s="18">
        <v>50.706600000000002</v>
      </c>
      <c r="O47" s="18">
        <v>36.4818</v>
      </c>
      <c r="P47" s="14"/>
      <c r="Q47" s="19"/>
      <c r="R47" s="18">
        <v>11</v>
      </c>
      <c r="S47" s="18">
        <v>116.3484</v>
      </c>
      <c r="T47" s="25">
        <v>125.2209</v>
      </c>
    </row>
    <row r="48" spans="2:20" x14ac:dyDescent="0.25">
      <c r="B48" s="32"/>
      <c r="C48" s="14">
        <v>9</v>
      </c>
      <c r="D48" s="18">
        <v>1.342857</v>
      </c>
      <c r="E48" s="18">
        <v>25.83474</v>
      </c>
      <c r="F48" s="18"/>
      <c r="G48" s="13"/>
      <c r="H48" s="18">
        <v>9</v>
      </c>
      <c r="I48" s="18">
        <v>2.6503290000000002</v>
      </c>
      <c r="J48" s="25">
        <v>0</v>
      </c>
      <c r="L48" s="26"/>
      <c r="M48" s="18">
        <v>12</v>
      </c>
      <c r="N48" s="18">
        <v>56.101199999999999</v>
      </c>
      <c r="O48" s="18">
        <v>45.153000000000006</v>
      </c>
      <c r="P48" s="14"/>
      <c r="Q48" s="13"/>
      <c r="R48" s="18">
        <v>12</v>
      </c>
      <c r="S48" s="18">
        <v>36.278399999999998</v>
      </c>
      <c r="T48" s="25">
        <v>48.855899999999998</v>
      </c>
    </row>
    <row r="49" spans="2:20" x14ac:dyDescent="0.25">
      <c r="B49" s="22">
        <v>2007</v>
      </c>
      <c r="C49" s="14">
        <v>4</v>
      </c>
      <c r="D49" s="18">
        <v>1.1046120000000001</v>
      </c>
      <c r="E49" s="18">
        <v>14.98767</v>
      </c>
      <c r="F49" s="18"/>
      <c r="G49" s="19">
        <v>2097</v>
      </c>
      <c r="H49" s="18">
        <v>4</v>
      </c>
      <c r="I49" s="18">
        <v>1.4480730000000002</v>
      </c>
      <c r="J49" s="25">
        <v>3.3843899999999998</v>
      </c>
      <c r="L49" s="24">
        <v>2007</v>
      </c>
      <c r="M49" s="18">
        <v>1</v>
      </c>
      <c r="N49" s="18">
        <v>126.60810000000001</v>
      </c>
      <c r="O49" s="18">
        <v>114.04650000000001</v>
      </c>
      <c r="P49" s="14"/>
      <c r="Q49" s="19">
        <v>2097</v>
      </c>
      <c r="R49" s="18">
        <v>1</v>
      </c>
      <c r="S49" s="18">
        <v>22.495139999999999</v>
      </c>
      <c r="T49" s="25">
        <v>73.044300000000007</v>
      </c>
    </row>
    <row r="50" spans="2:20" x14ac:dyDescent="0.25">
      <c r="B50" s="22"/>
      <c r="C50" s="14">
        <v>5</v>
      </c>
      <c r="D50" s="18">
        <v>1.4554500000000001</v>
      </c>
      <c r="E50" s="18">
        <v>0</v>
      </c>
      <c r="F50" s="18"/>
      <c r="G50" s="19"/>
      <c r="H50" s="18">
        <v>5</v>
      </c>
      <c r="I50" s="18">
        <v>4.7925000000000004</v>
      </c>
      <c r="J50" s="25">
        <v>0</v>
      </c>
      <c r="L50" s="24"/>
      <c r="M50" s="18">
        <v>2</v>
      </c>
      <c r="N50" s="18">
        <v>73.049099999999996</v>
      </c>
      <c r="O50" s="18">
        <v>108.1956</v>
      </c>
      <c r="P50" s="14"/>
      <c r="Q50" s="19"/>
      <c r="R50" s="18">
        <v>2</v>
      </c>
      <c r="S50" s="18">
        <v>114.702</v>
      </c>
      <c r="T50" s="25">
        <v>74.930999999999997</v>
      </c>
    </row>
    <row r="51" spans="2:20" x14ac:dyDescent="0.25">
      <c r="B51" s="22"/>
      <c r="C51" s="14">
        <v>6</v>
      </c>
      <c r="D51" s="18">
        <v>0.62841899999999995</v>
      </c>
      <c r="E51" s="18">
        <v>0</v>
      </c>
      <c r="F51" s="18"/>
      <c r="G51" s="19"/>
      <c r="H51" s="18">
        <v>6</v>
      </c>
      <c r="I51" s="18">
        <v>4.7995799999999997</v>
      </c>
      <c r="J51" s="25">
        <v>0</v>
      </c>
      <c r="L51" s="24"/>
      <c r="M51" s="18">
        <v>3</v>
      </c>
      <c r="N51" s="18">
        <v>49.1721</v>
      </c>
      <c r="O51" s="18">
        <v>81.649500000000003</v>
      </c>
      <c r="P51" s="14"/>
      <c r="Q51" s="19"/>
      <c r="R51" s="18">
        <v>3</v>
      </c>
      <c r="S51" s="18">
        <v>17.89536</v>
      </c>
      <c r="T51" s="25">
        <v>60.117599999999996</v>
      </c>
    </row>
    <row r="52" spans="2:20" x14ac:dyDescent="0.25">
      <c r="B52" s="22"/>
      <c r="C52" s="14">
        <v>7</v>
      </c>
      <c r="D52" s="18">
        <v>0.47188200000000002</v>
      </c>
      <c r="E52" s="18">
        <v>0</v>
      </c>
      <c r="F52" s="18"/>
      <c r="G52" s="19"/>
      <c r="H52" s="18">
        <v>7</v>
      </c>
      <c r="I52" s="18">
        <v>8.2730999999999999E-2</v>
      </c>
      <c r="J52" s="25">
        <v>0</v>
      </c>
      <c r="L52" s="24"/>
      <c r="M52" s="18">
        <v>10</v>
      </c>
      <c r="N52" s="18">
        <v>49.218899999999998</v>
      </c>
      <c r="O52" s="18">
        <v>41.859300000000005</v>
      </c>
      <c r="P52" s="14"/>
      <c r="Q52" s="19"/>
      <c r="R52" s="18">
        <v>10</v>
      </c>
      <c r="S52" s="18">
        <v>0.66112500000000007</v>
      </c>
      <c r="T52" s="25">
        <v>11.622120000000001</v>
      </c>
    </row>
    <row r="53" spans="2:20" x14ac:dyDescent="0.25">
      <c r="B53" s="22"/>
      <c r="C53" s="14">
        <v>8</v>
      </c>
      <c r="D53" s="18">
        <v>2.2763460000000002</v>
      </c>
      <c r="E53" s="18">
        <v>94.412399999999991</v>
      </c>
      <c r="F53" s="18"/>
      <c r="G53" s="19"/>
      <c r="H53" s="18">
        <v>8</v>
      </c>
      <c r="I53" s="18">
        <v>0.2695554</v>
      </c>
      <c r="J53" s="25">
        <v>0</v>
      </c>
      <c r="L53" s="24"/>
      <c r="M53" s="18">
        <v>11</v>
      </c>
      <c r="N53" s="18">
        <v>34.632599999999996</v>
      </c>
      <c r="O53" s="18">
        <v>63.6708</v>
      </c>
      <c r="P53" s="14"/>
      <c r="Q53" s="19"/>
      <c r="R53" s="18">
        <v>11</v>
      </c>
      <c r="S53" s="18">
        <v>52.909200000000006</v>
      </c>
      <c r="T53" s="25">
        <v>147.77459999999999</v>
      </c>
    </row>
    <row r="54" spans="2:20" x14ac:dyDescent="0.25">
      <c r="B54" s="32"/>
      <c r="C54" s="14">
        <v>9</v>
      </c>
      <c r="D54" s="18">
        <v>5.7767100000000005</v>
      </c>
      <c r="E54" s="18">
        <v>111.5472</v>
      </c>
      <c r="F54" s="18"/>
      <c r="G54" s="13"/>
      <c r="H54" s="18">
        <v>9</v>
      </c>
      <c r="I54" s="18">
        <v>1.068378</v>
      </c>
      <c r="J54" s="25">
        <v>40.424999999999997</v>
      </c>
      <c r="L54" s="26"/>
      <c r="M54" s="18">
        <v>12</v>
      </c>
      <c r="N54" s="18">
        <v>119.2257</v>
      </c>
      <c r="O54" s="18">
        <v>124.446</v>
      </c>
      <c r="P54" s="14"/>
      <c r="Q54" s="13"/>
      <c r="R54" s="18">
        <v>12</v>
      </c>
      <c r="S54" s="18">
        <v>87.06689999999999</v>
      </c>
      <c r="T54" s="25">
        <v>114.2889</v>
      </c>
    </row>
    <row r="55" spans="2:20" x14ac:dyDescent="0.25">
      <c r="B55" s="22">
        <v>2008</v>
      </c>
      <c r="C55" s="14">
        <v>4</v>
      </c>
      <c r="D55" s="18">
        <v>4.06128</v>
      </c>
      <c r="E55" s="18">
        <v>44.489399999999996</v>
      </c>
      <c r="F55" s="18"/>
      <c r="G55" s="19">
        <v>2098</v>
      </c>
      <c r="H55" s="18">
        <v>4</v>
      </c>
      <c r="I55" s="18">
        <v>8.3164499999999997</v>
      </c>
      <c r="J55" s="25">
        <v>57.699599999999997</v>
      </c>
      <c r="L55" s="24">
        <v>2008</v>
      </c>
      <c r="M55" s="18">
        <v>1</v>
      </c>
      <c r="N55" s="18">
        <v>5.2374899999999993</v>
      </c>
      <c r="O55" s="18">
        <v>12.094349999999999</v>
      </c>
      <c r="P55" s="14"/>
      <c r="Q55" s="19">
        <v>2098</v>
      </c>
      <c r="R55" s="18">
        <v>1</v>
      </c>
      <c r="S55" s="18">
        <v>47.106300000000005</v>
      </c>
      <c r="T55" s="25">
        <v>92.383499999999998</v>
      </c>
    </row>
    <row r="56" spans="2:20" x14ac:dyDescent="0.25">
      <c r="B56" s="22"/>
      <c r="C56" s="14">
        <v>5</v>
      </c>
      <c r="D56" s="18">
        <v>11.92473</v>
      </c>
      <c r="E56" s="18">
        <v>28.52862</v>
      </c>
      <c r="F56" s="18"/>
      <c r="G56" s="19"/>
      <c r="H56" s="18">
        <v>5</v>
      </c>
      <c r="I56" s="18">
        <v>0.97902000000000011</v>
      </c>
      <c r="J56" s="25">
        <v>0</v>
      </c>
      <c r="L56" s="24"/>
      <c r="M56" s="18">
        <v>2</v>
      </c>
      <c r="N56" s="18">
        <v>46.1982</v>
      </c>
      <c r="O56" s="18">
        <v>71.473199999999991</v>
      </c>
      <c r="P56" s="14"/>
      <c r="Q56" s="19"/>
      <c r="R56" s="18">
        <v>2</v>
      </c>
      <c r="S56" s="18">
        <v>114.4986</v>
      </c>
      <c r="T56" s="25">
        <v>135.15989999999999</v>
      </c>
    </row>
    <row r="57" spans="2:20" x14ac:dyDescent="0.25">
      <c r="B57" s="22"/>
      <c r="C57" s="14">
        <v>6</v>
      </c>
      <c r="D57" s="18">
        <v>5.0014200000000004</v>
      </c>
      <c r="E57" s="18">
        <v>0</v>
      </c>
      <c r="F57" s="18"/>
      <c r="G57" s="19"/>
      <c r="H57" s="18">
        <v>6</v>
      </c>
      <c r="I57" s="18">
        <v>3.8312099999999996</v>
      </c>
      <c r="J57" s="25">
        <v>0</v>
      </c>
      <c r="L57" s="24"/>
      <c r="M57" s="18">
        <v>3</v>
      </c>
      <c r="N57" s="18">
        <v>72.639300000000006</v>
      </c>
      <c r="O57" s="18">
        <v>77.561700000000002</v>
      </c>
      <c r="P57" s="14"/>
      <c r="Q57" s="19"/>
      <c r="R57" s="18">
        <v>3</v>
      </c>
      <c r="S57" s="18">
        <v>15.661410000000002</v>
      </c>
      <c r="T57" s="25">
        <v>72.8001</v>
      </c>
    </row>
    <row r="58" spans="2:20" x14ac:dyDescent="0.25">
      <c r="B58" s="22"/>
      <c r="C58" s="14">
        <v>7</v>
      </c>
      <c r="D58" s="18">
        <v>0.42933900000000003</v>
      </c>
      <c r="E58" s="18">
        <v>0</v>
      </c>
      <c r="F58" s="18"/>
      <c r="G58" s="19"/>
      <c r="H58" s="18">
        <v>7</v>
      </c>
      <c r="I58" s="18">
        <v>0</v>
      </c>
      <c r="J58" s="25">
        <v>0</v>
      </c>
      <c r="L58" s="24"/>
      <c r="M58" s="18">
        <v>10</v>
      </c>
      <c r="N58" s="18">
        <v>0.79969199999999996</v>
      </c>
      <c r="O58" s="18">
        <v>51.686399999999999</v>
      </c>
      <c r="P58" s="14"/>
      <c r="Q58" s="19"/>
      <c r="R58" s="18">
        <v>10</v>
      </c>
      <c r="S58" s="18">
        <v>0</v>
      </c>
      <c r="T58" s="25">
        <v>51.585900000000002</v>
      </c>
    </row>
    <row r="59" spans="2:20" x14ac:dyDescent="0.25">
      <c r="B59" s="22"/>
      <c r="C59" s="14">
        <v>8</v>
      </c>
      <c r="D59" s="18">
        <v>5.2582200000000006</v>
      </c>
      <c r="E59" s="18">
        <v>9.9633900000000004</v>
      </c>
      <c r="F59" s="18"/>
      <c r="G59" s="19"/>
      <c r="H59" s="18">
        <v>8</v>
      </c>
      <c r="I59" s="18">
        <v>7.0243199999999995</v>
      </c>
      <c r="J59" s="25">
        <v>0.88300500000000004</v>
      </c>
      <c r="L59" s="24"/>
      <c r="M59" s="18">
        <v>11</v>
      </c>
      <c r="N59" s="18">
        <v>30.747899999999998</v>
      </c>
      <c r="O59" s="18">
        <v>90.570000000000007</v>
      </c>
      <c r="P59" s="14"/>
      <c r="Q59" s="19"/>
      <c r="R59" s="18">
        <v>11</v>
      </c>
      <c r="S59" s="18">
        <v>5.2010100000000001</v>
      </c>
      <c r="T59" s="25">
        <v>42.5184</v>
      </c>
    </row>
    <row r="60" spans="2:20" x14ac:dyDescent="0.25">
      <c r="B60" s="32"/>
      <c r="C60" s="14">
        <v>9</v>
      </c>
      <c r="D60" s="18">
        <v>0.37830900000000001</v>
      </c>
      <c r="E60" s="18">
        <v>17.073330000000002</v>
      </c>
      <c r="F60" s="18"/>
      <c r="G60" s="13"/>
      <c r="H60" s="18">
        <v>9</v>
      </c>
      <c r="I60" s="18">
        <v>4.7498399999999998</v>
      </c>
      <c r="J60" s="25">
        <v>19.704989999999999</v>
      </c>
      <c r="L60" s="26"/>
      <c r="M60" s="18">
        <v>12</v>
      </c>
      <c r="N60" s="18">
        <v>45.992100000000001</v>
      </c>
      <c r="O60" s="18">
        <v>71.101799999999997</v>
      </c>
      <c r="P60" s="14"/>
      <c r="Q60" s="13"/>
      <c r="R60" s="18">
        <v>12</v>
      </c>
      <c r="S60" s="18">
        <v>76.428899999999999</v>
      </c>
      <c r="T60" s="25">
        <v>98.843999999999994</v>
      </c>
    </row>
    <row r="61" spans="2:20" x14ac:dyDescent="0.25">
      <c r="B61" s="22">
        <v>2009</v>
      </c>
      <c r="C61" s="14">
        <v>4</v>
      </c>
      <c r="D61" s="18">
        <v>16.480229999999999</v>
      </c>
      <c r="E61" s="18">
        <v>19.97409</v>
      </c>
      <c r="F61" s="18"/>
      <c r="G61" s="19">
        <v>2099</v>
      </c>
      <c r="H61" s="18">
        <v>4</v>
      </c>
      <c r="I61" s="18">
        <v>4.4306699999999992</v>
      </c>
      <c r="J61" s="25">
        <v>50.153100000000002</v>
      </c>
      <c r="L61" s="24">
        <v>2009</v>
      </c>
      <c r="M61" s="18">
        <v>1</v>
      </c>
      <c r="N61" s="18">
        <v>12.889710000000001</v>
      </c>
      <c r="O61" s="18">
        <v>3.83331</v>
      </c>
      <c r="P61" s="14"/>
      <c r="Q61" s="19">
        <v>2099</v>
      </c>
      <c r="R61" s="18">
        <v>1</v>
      </c>
      <c r="S61" s="18">
        <v>144.38849999999999</v>
      </c>
      <c r="T61" s="25">
        <v>166.44990000000001</v>
      </c>
    </row>
    <row r="62" spans="2:20" x14ac:dyDescent="0.25">
      <c r="B62" s="22"/>
      <c r="C62" s="14">
        <v>5</v>
      </c>
      <c r="D62" s="18">
        <v>7.2542400000000002</v>
      </c>
      <c r="E62" s="18">
        <v>29.650169999999999</v>
      </c>
      <c r="F62" s="18"/>
      <c r="G62" s="19"/>
      <c r="H62" s="18">
        <v>5</v>
      </c>
      <c r="I62" s="18">
        <v>9.5437799999999999</v>
      </c>
      <c r="J62" s="25">
        <v>16.094339999999999</v>
      </c>
      <c r="L62" s="24"/>
      <c r="M62" s="18">
        <v>2</v>
      </c>
      <c r="N62" s="18">
        <v>47.560200000000002</v>
      </c>
      <c r="O62" s="18">
        <v>49.206299999999999</v>
      </c>
      <c r="P62" s="14"/>
      <c r="Q62" s="19"/>
      <c r="R62" s="18">
        <v>2</v>
      </c>
      <c r="S62" s="18">
        <v>34.255800000000001</v>
      </c>
      <c r="T62" s="25">
        <v>46.386600000000001</v>
      </c>
    </row>
    <row r="63" spans="2:20" x14ac:dyDescent="0.25">
      <c r="B63" s="22"/>
      <c r="C63" s="14">
        <v>6</v>
      </c>
      <c r="D63" s="18">
        <v>4.8704999999999998</v>
      </c>
      <c r="E63" s="18">
        <v>0</v>
      </c>
      <c r="F63" s="18"/>
      <c r="G63" s="19"/>
      <c r="H63" s="18">
        <v>6</v>
      </c>
      <c r="I63" s="18">
        <v>35.994</v>
      </c>
      <c r="J63" s="25">
        <v>6.8041800000000006</v>
      </c>
      <c r="L63" s="24"/>
      <c r="M63" s="18">
        <v>3</v>
      </c>
      <c r="N63" s="18">
        <v>40.104900000000001</v>
      </c>
      <c r="O63" s="18">
        <v>62.360399999999998</v>
      </c>
      <c r="P63" s="14"/>
      <c r="Q63" s="19"/>
      <c r="R63" s="18">
        <v>3</v>
      </c>
      <c r="S63" s="18">
        <v>12.29013</v>
      </c>
      <c r="T63" s="25">
        <v>86.115299999999991</v>
      </c>
    </row>
    <row r="64" spans="2:20" x14ac:dyDescent="0.25">
      <c r="B64" s="22"/>
      <c r="C64" s="14">
        <v>7</v>
      </c>
      <c r="D64" s="18">
        <v>1.0737479999999999</v>
      </c>
      <c r="E64" s="18">
        <v>3.5249700000000002</v>
      </c>
      <c r="F64" s="18"/>
      <c r="G64" s="19"/>
      <c r="H64" s="18">
        <v>7</v>
      </c>
      <c r="I64" s="18">
        <v>0</v>
      </c>
      <c r="J64" s="25">
        <v>52.799700000000001</v>
      </c>
      <c r="L64" s="24"/>
      <c r="M64" s="18">
        <v>10</v>
      </c>
      <c r="N64" s="18">
        <v>83.201700000000002</v>
      </c>
      <c r="O64" s="18">
        <v>75.296999999999997</v>
      </c>
      <c r="P64" s="14"/>
      <c r="Q64" s="19"/>
      <c r="R64" s="18">
        <v>10</v>
      </c>
      <c r="S64" s="18">
        <v>0.91180799999999995</v>
      </c>
      <c r="T64" s="25">
        <v>99.876000000000005</v>
      </c>
    </row>
    <row r="65" spans="2:20" x14ac:dyDescent="0.25">
      <c r="B65" s="22"/>
      <c r="C65" s="14">
        <v>8</v>
      </c>
      <c r="D65" s="18">
        <v>1.6266750000000001</v>
      </c>
      <c r="E65" s="18">
        <v>1.1781809999999999</v>
      </c>
      <c r="F65" s="18"/>
      <c r="G65" s="19"/>
      <c r="H65" s="18">
        <v>8</v>
      </c>
      <c r="I65" s="18">
        <v>2.2954469999999998</v>
      </c>
      <c r="J65" s="25">
        <v>0</v>
      </c>
      <c r="L65" s="24"/>
      <c r="M65" s="18">
        <v>11</v>
      </c>
      <c r="N65" s="18">
        <v>91.388999999999996</v>
      </c>
      <c r="O65" s="18">
        <v>175.0128</v>
      </c>
      <c r="P65" s="14"/>
      <c r="Q65" s="19"/>
      <c r="R65" s="18">
        <v>11</v>
      </c>
      <c r="S65" s="18">
        <v>0.36957600000000002</v>
      </c>
      <c r="T65" s="25">
        <v>42.6723</v>
      </c>
    </row>
    <row r="66" spans="2:20" ht="15.75" thickBot="1" x14ac:dyDescent="0.3">
      <c r="B66" s="33"/>
      <c r="C66" s="29">
        <v>9</v>
      </c>
      <c r="D66" s="28">
        <v>1.874514</v>
      </c>
      <c r="E66" s="28">
        <v>62.614499999999992</v>
      </c>
      <c r="F66" s="28"/>
      <c r="G66" s="30"/>
      <c r="H66" s="28">
        <v>9</v>
      </c>
      <c r="I66" s="28">
        <v>0</v>
      </c>
      <c r="J66" s="31">
        <v>38.862000000000002</v>
      </c>
      <c r="L66" s="27"/>
      <c r="M66" s="28">
        <v>12</v>
      </c>
      <c r="N66" s="28">
        <v>101.37569999999999</v>
      </c>
      <c r="O66" s="28">
        <v>81.744900000000001</v>
      </c>
      <c r="P66" s="29"/>
      <c r="Q66" s="30"/>
      <c r="R66" s="28">
        <v>12</v>
      </c>
      <c r="S66" s="28">
        <v>82.11630000000001</v>
      </c>
      <c r="T66" s="31">
        <v>45.7515</v>
      </c>
    </row>
    <row r="67" spans="2:20" ht="15.75" thickTop="1" x14ac:dyDescent="0.25">
      <c r="D67" s="2"/>
      <c r="E67" s="2"/>
      <c r="I67" s="2"/>
      <c r="J67" s="2"/>
      <c r="N67" s="2"/>
      <c r="O67" s="2"/>
      <c r="S67" s="2"/>
      <c r="T67" s="2"/>
    </row>
  </sheetData>
  <mergeCells count="2">
    <mergeCell ref="B4:J4"/>
    <mergeCell ref="L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5AE4-4316-4C06-98C8-66565F53F751}">
  <dimension ref="A1:AK1567"/>
  <sheetViews>
    <sheetView zoomScale="70" zoomScaleNormal="70" workbookViewId="0">
      <selection activeCell="P11" sqref="P11"/>
    </sheetView>
  </sheetViews>
  <sheetFormatPr defaultRowHeight="15" x14ac:dyDescent="0.25"/>
  <cols>
    <col min="1" max="1" width="15.5703125" bestFit="1" customWidth="1"/>
    <col min="2" max="2" width="9.5703125" bestFit="1" customWidth="1"/>
    <col min="4" max="5" width="9.5703125" bestFit="1" customWidth="1"/>
    <col min="6" max="7" width="9.140625" bestFit="1" customWidth="1"/>
    <col min="8" max="10" width="12.28515625" customWidth="1"/>
    <col min="11" max="11" width="27.5703125" bestFit="1" customWidth="1"/>
    <col min="12" max="12" width="10.7109375" bestFit="1" customWidth="1"/>
    <col min="21" max="21" width="11.140625" customWidth="1"/>
    <col min="22" max="22" width="10.85546875" customWidth="1"/>
    <col min="26" max="26" width="10.7109375" customWidth="1"/>
    <col min="27" max="27" width="10.42578125" customWidth="1"/>
    <col min="31" max="31" width="11.140625" customWidth="1"/>
    <col min="32" max="32" width="11.7109375" customWidth="1"/>
    <col min="36" max="36" width="11.28515625" customWidth="1"/>
    <col min="37" max="37" width="10.85546875" customWidth="1"/>
  </cols>
  <sheetData>
    <row r="1" spans="1:37" ht="15.75" thickBot="1" x14ac:dyDescent="0.3"/>
    <row r="2" spans="1:37" ht="47.25" thickTop="1" x14ac:dyDescent="0.7">
      <c r="A2" s="56" t="s">
        <v>27</v>
      </c>
      <c r="B2" s="57"/>
      <c r="C2" s="57"/>
      <c r="D2" s="57"/>
      <c r="E2" s="57"/>
      <c r="F2" s="57"/>
      <c r="G2" s="57"/>
      <c r="H2" s="57"/>
      <c r="I2" s="58"/>
      <c r="K2" s="59" t="s">
        <v>9</v>
      </c>
      <c r="L2" s="59"/>
      <c r="M2" s="59"/>
      <c r="N2" s="59"/>
      <c r="O2" s="59"/>
      <c r="P2" s="59"/>
      <c r="Q2" s="59"/>
      <c r="S2" s="56" t="s">
        <v>24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</row>
    <row r="3" spans="1:37" x14ac:dyDescent="0.25">
      <c r="A3" s="20" t="s">
        <v>28</v>
      </c>
      <c r="B3" s="14"/>
      <c r="C3" s="14"/>
      <c r="D3" s="14"/>
      <c r="E3" s="14"/>
      <c r="F3" s="14"/>
      <c r="G3" s="14"/>
      <c r="H3" s="14"/>
      <c r="I3" s="34"/>
      <c r="K3" s="14"/>
      <c r="L3" s="14"/>
      <c r="M3" s="14"/>
      <c r="N3" s="14"/>
      <c r="O3" s="14"/>
      <c r="P3" s="14"/>
      <c r="Q3" s="14"/>
      <c r="S3" s="20" t="s">
        <v>30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34"/>
    </row>
    <row r="4" spans="1:37" ht="15.75" thickBot="1" x14ac:dyDescent="0.3">
      <c r="A4" s="20"/>
      <c r="B4" s="14"/>
      <c r="C4" s="14"/>
      <c r="D4" s="14"/>
      <c r="E4" s="14"/>
      <c r="F4" s="14"/>
      <c r="G4" s="14"/>
      <c r="H4" s="14"/>
      <c r="I4" s="34"/>
      <c r="K4" s="14"/>
      <c r="L4" s="14"/>
      <c r="M4" s="14"/>
      <c r="N4" s="14"/>
      <c r="O4" s="14"/>
      <c r="P4" s="14"/>
      <c r="Q4" s="14"/>
      <c r="S4" s="20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34"/>
    </row>
    <row r="5" spans="1:37" ht="15.75" thickTop="1" x14ac:dyDescent="0.25">
      <c r="A5" s="20"/>
      <c r="B5" s="14"/>
      <c r="C5" s="14"/>
      <c r="D5" s="14"/>
      <c r="E5" s="14"/>
      <c r="F5" s="14"/>
      <c r="G5" s="14"/>
      <c r="H5" s="14"/>
      <c r="I5" s="34"/>
      <c r="K5" s="14"/>
      <c r="L5" s="14"/>
      <c r="M5" s="14"/>
      <c r="N5" s="14"/>
      <c r="O5" s="14"/>
      <c r="P5" s="14"/>
      <c r="Q5" s="14"/>
      <c r="S5" s="50" t="s">
        <v>21</v>
      </c>
      <c r="T5" s="51"/>
      <c r="U5" s="51"/>
      <c r="V5" s="51"/>
      <c r="W5" s="51"/>
      <c r="X5" s="51"/>
      <c r="Y5" s="51"/>
      <c r="Z5" s="51"/>
      <c r="AA5" s="52"/>
      <c r="AB5" s="14"/>
      <c r="AC5" s="53" t="s">
        <v>22</v>
      </c>
      <c r="AD5" s="54"/>
      <c r="AE5" s="54"/>
      <c r="AF5" s="54"/>
      <c r="AG5" s="54"/>
      <c r="AH5" s="54"/>
      <c r="AI5" s="54"/>
      <c r="AJ5" s="54"/>
      <c r="AK5" s="55"/>
    </row>
    <row r="6" spans="1:37" x14ac:dyDescent="0.25">
      <c r="A6" s="20"/>
      <c r="B6" s="14"/>
      <c r="C6" s="14"/>
      <c r="D6" s="15" t="s">
        <v>0</v>
      </c>
      <c r="E6" s="16" t="s">
        <v>1</v>
      </c>
      <c r="F6" s="15" t="s">
        <v>0</v>
      </c>
      <c r="G6" s="16" t="s">
        <v>1</v>
      </c>
      <c r="H6" s="15" t="s">
        <v>0</v>
      </c>
      <c r="I6" s="21" t="s">
        <v>1</v>
      </c>
      <c r="J6" s="9"/>
      <c r="K6" s="14"/>
      <c r="L6" s="15" t="s">
        <v>0</v>
      </c>
      <c r="M6" s="16" t="s">
        <v>1</v>
      </c>
      <c r="N6" s="15" t="s">
        <v>0</v>
      </c>
      <c r="O6" s="16" t="s">
        <v>1</v>
      </c>
      <c r="P6" s="15" t="s">
        <v>0</v>
      </c>
      <c r="Q6" s="16" t="s">
        <v>1</v>
      </c>
      <c r="S6" s="20"/>
      <c r="T6" s="14"/>
      <c r="U6" s="15" t="s">
        <v>0</v>
      </c>
      <c r="V6" s="16" t="s">
        <v>1</v>
      </c>
      <c r="W6" s="14"/>
      <c r="X6" s="14"/>
      <c r="Y6" s="14"/>
      <c r="Z6" s="15" t="s">
        <v>0</v>
      </c>
      <c r="AA6" s="21" t="s">
        <v>1</v>
      </c>
      <c r="AB6" s="14"/>
      <c r="AC6" s="20"/>
      <c r="AD6" s="14"/>
      <c r="AE6" s="15" t="s">
        <v>0</v>
      </c>
      <c r="AF6" s="16" t="s">
        <v>1</v>
      </c>
      <c r="AG6" s="14"/>
      <c r="AH6" s="14"/>
      <c r="AI6" s="14"/>
      <c r="AJ6" s="15" t="s">
        <v>0</v>
      </c>
      <c r="AK6" s="21" t="s">
        <v>1</v>
      </c>
    </row>
    <row r="7" spans="1:37" ht="60" x14ac:dyDescent="0.25">
      <c r="A7" s="22" t="s">
        <v>10</v>
      </c>
      <c r="B7" s="10" t="s">
        <v>2</v>
      </c>
      <c r="C7" s="10" t="s">
        <v>3</v>
      </c>
      <c r="D7" s="17" t="s">
        <v>5</v>
      </c>
      <c r="E7" s="17" t="s">
        <v>5</v>
      </c>
      <c r="F7" s="17" t="s">
        <v>4</v>
      </c>
      <c r="G7" s="17" t="s">
        <v>4</v>
      </c>
      <c r="H7" s="17" t="s">
        <v>6</v>
      </c>
      <c r="I7" s="23" t="s">
        <v>6</v>
      </c>
      <c r="J7" s="7"/>
      <c r="K7" s="14"/>
      <c r="L7" s="17" t="s">
        <v>5</v>
      </c>
      <c r="M7" s="17" t="s">
        <v>5</v>
      </c>
      <c r="N7" s="17" t="s">
        <v>25</v>
      </c>
      <c r="O7" s="17" t="s">
        <v>25</v>
      </c>
      <c r="P7" s="17" t="s">
        <v>26</v>
      </c>
      <c r="Q7" s="17" t="s">
        <v>26</v>
      </c>
      <c r="R7" s="9"/>
      <c r="S7" s="22" t="s">
        <v>2</v>
      </c>
      <c r="T7" s="10" t="s">
        <v>3</v>
      </c>
      <c r="U7" s="17" t="s">
        <v>6</v>
      </c>
      <c r="V7" s="17" t="s">
        <v>6</v>
      </c>
      <c r="W7" s="14"/>
      <c r="X7" s="10" t="s">
        <v>2</v>
      </c>
      <c r="Y7" s="10" t="s">
        <v>3</v>
      </c>
      <c r="Z7" s="17" t="s">
        <v>6</v>
      </c>
      <c r="AA7" s="23" t="s">
        <v>6</v>
      </c>
      <c r="AB7" s="14"/>
      <c r="AC7" s="22" t="s">
        <v>2</v>
      </c>
      <c r="AD7" s="10" t="s">
        <v>3</v>
      </c>
      <c r="AE7" s="17" t="s">
        <v>6</v>
      </c>
      <c r="AF7" s="17" t="s">
        <v>6</v>
      </c>
      <c r="AG7" s="14"/>
      <c r="AH7" s="10" t="s">
        <v>2</v>
      </c>
      <c r="AI7" s="10" t="s">
        <v>3</v>
      </c>
      <c r="AJ7" s="17" t="s">
        <v>6</v>
      </c>
      <c r="AK7" s="23" t="s">
        <v>6</v>
      </c>
    </row>
    <row r="8" spans="1:37" x14ac:dyDescent="0.25">
      <c r="A8" s="39">
        <v>36526</v>
      </c>
      <c r="B8" s="14">
        <f t="shared" ref="B8:B44" si="0">YEAR(A8)</f>
        <v>2000</v>
      </c>
      <c r="C8" s="14">
        <f t="shared" ref="C8:C44" si="1">MONTH(A8)</f>
        <v>1</v>
      </c>
      <c r="D8" s="35">
        <v>0.10883262258064513</v>
      </c>
      <c r="E8" s="35">
        <v>0.18565920000000008</v>
      </c>
      <c r="F8" s="18">
        <v>49.463100000000004</v>
      </c>
      <c r="G8" s="18">
        <v>35.325299999999999</v>
      </c>
      <c r="H8" s="18">
        <v>46.726800000000004</v>
      </c>
      <c r="I8" s="25">
        <v>31.359900000000003</v>
      </c>
      <c r="J8" s="2"/>
      <c r="K8" s="14" t="s">
        <v>8</v>
      </c>
      <c r="L8" s="35">
        <f>D128</f>
        <v>8.6835608996636502</v>
      </c>
      <c r="M8" s="35">
        <f>E128</f>
        <v>8.414244843637384</v>
      </c>
      <c r="N8" s="18">
        <f>F128*12</f>
        <v>758.62662600000044</v>
      </c>
      <c r="O8" s="18">
        <f t="shared" ref="O8:Q8" si="2">G128*12</f>
        <v>989.19690600000001</v>
      </c>
      <c r="P8" s="18">
        <f t="shared" si="2"/>
        <v>329.97442925040002</v>
      </c>
      <c r="Q8" s="18">
        <f t="shared" si="2"/>
        <v>549.23295719999987</v>
      </c>
      <c r="S8" s="22">
        <v>2000</v>
      </c>
      <c r="T8" s="14">
        <v>4</v>
      </c>
      <c r="U8" s="18">
        <v>2.0164740000000001</v>
      </c>
      <c r="V8" s="18">
        <v>15.008130000000001</v>
      </c>
      <c r="W8" s="18"/>
      <c r="X8" s="19">
        <v>2090</v>
      </c>
      <c r="Y8" s="18">
        <v>4</v>
      </c>
      <c r="Z8" s="18">
        <v>0.86944500000000002</v>
      </c>
      <c r="AA8" s="25">
        <v>50.439900000000002</v>
      </c>
      <c r="AB8" s="14"/>
      <c r="AC8" s="24">
        <v>2000</v>
      </c>
      <c r="AD8" s="18">
        <v>1</v>
      </c>
      <c r="AE8" s="18">
        <v>46.726800000000004</v>
      </c>
      <c r="AF8" s="18">
        <v>31.359900000000003</v>
      </c>
      <c r="AG8" s="14"/>
      <c r="AH8" s="19">
        <v>2090</v>
      </c>
      <c r="AI8" s="18">
        <v>1</v>
      </c>
      <c r="AJ8" s="18">
        <v>76.035300000000007</v>
      </c>
      <c r="AK8" s="25">
        <v>74.580600000000004</v>
      </c>
    </row>
    <row r="9" spans="1:37" x14ac:dyDescent="0.25">
      <c r="A9" s="39">
        <v>36557</v>
      </c>
      <c r="B9" s="14">
        <f t="shared" si="0"/>
        <v>2000</v>
      </c>
      <c r="C9" s="14">
        <f t="shared" si="1"/>
        <v>2</v>
      </c>
      <c r="D9" s="35">
        <v>1.5258987931034484</v>
      </c>
      <c r="E9" s="35">
        <v>2.4856483103448284</v>
      </c>
      <c r="F9" s="18">
        <v>57.799199999999999</v>
      </c>
      <c r="G9" s="18">
        <v>79.207499999999996</v>
      </c>
      <c r="H9" s="18">
        <v>45.002099999999999</v>
      </c>
      <c r="I9" s="25">
        <v>64.906499999999994</v>
      </c>
      <c r="J9" s="2"/>
      <c r="K9" s="14" t="s">
        <v>7</v>
      </c>
      <c r="L9" s="35">
        <f>D250</f>
        <v>11.927873975041809</v>
      </c>
      <c r="M9" s="35">
        <f t="shared" ref="M9" si="3">E250</f>
        <v>11.628692634095442</v>
      </c>
      <c r="N9" s="18">
        <f>F250*12</f>
        <v>912.49514699999986</v>
      </c>
      <c r="O9" s="18">
        <f>G250*12</f>
        <v>1168.0459739999992</v>
      </c>
      <c r="P9" s="18">
        <f>H250*12</f>
        <v>424.83113787000002</v>
      </c>
      <c r="Q9" s="18">
        <f>I250*12</f>
        <v>709.24962449999975</v>
      </c>
      <c r="S9" s="22"/>
      <c r="T9" s="14">
        <v>5</v>
      </c>
      <c r="U9" s="18">
        <v>5.5604400000000007</v>
      </c>
      <c r="V9" s="18">
        <v>0</v>
      </c>
      <c r="W9" s="18"/>
      <c r="X9" s="19"/>
      <c r="Y9" s="18">
        <v>5</v>
      </c>
      <c r="Z9" s="18">
        <v>2.0572859999999999</v>
      </c>
      <c r="AA9" s="25">
        <v>12.30354</v>
      </c>
      <c r="AB9" s="14"/>
      <c r="AC9" s="24"/>
      <c r="AD9" s="18">
        <v>2</v>
      </c>
      <c r="AE9" s="18">
        <v>45.002099999999999</v>
      </c>
      <c r="AF9" s="18">
        <v>64.906499999999994</v>
      </c>
      <c r="AG9" s="14"/>
      <c r="AH9" s="19"/>
      <c r="AI9" s="18">
        <v>2</v>
      </c>
      <c r="AJ9" s="18">
        <v>191.68200000000002</v>
      </c>
      <c r="AK9" s="25">
        <v>240.53519999999997</v>
      </c>
    </row>
    <row r="10" spans="1:37" x14ac:dyDescent="0.25">
      <c r="A10" s="39">
        <v>36586</v>
      </c>
      <c r="B10" s="14">
        <f t="shared" si="0"/>
        <v>2000</v>
      </c>
      <c r="C10" s="14">
        <f t="shared" si="1"/>
        <v>3</v>
      </c>
      <c r="D10" s="35">
        <v>4.3479880645161293</v>
      </c>
      <c r="E10" s="35">
        <v>4.3790458064516136</v>
      </c>
      <c r="F10" s="18">
        <v>12.351329999999999</v>
      </c>
      <c r="G10" s="18">
        <v>25.99335</v>
      </c>
      <c r="H10" s="18">
        <v>1.3118639999999999</v>
      </c>
      <c r="I10" s="25">
        <v>2.0102490000000004</v>
      </c>
      <c r="J10" s="2"/>
      <c r="K10" s="14" t="s">
        <v>12</v>
      </c>
      <c r="L10" s="36">
        <f>L9-L8</f>
        <v>3.2443130753781588</v>
      </c>
      <c r="M10" s="36">
        <f t="shared" ref="M10:Q10" si="4">M9-M8</f>
        <v>3.214447790458058</v>
      </c>
      <c r="N10" s="37">
        <f t="shared" si="4"/>
        <v>153.86852099999942</v>
      </c>
      <c r="O10" s="37">
        <f t="shared" si="4"/>
        <v>178.84906799999919</v>
      </c>
      <c r="P10" s="37">
        <f t="shared" si="4"/>
        <v>94.856708619599999</v>
      </c>
      <c r="Q10" s="37">
        <f t="shared" si="4"/>
        <v>160.01666729999988</v>
      </c>
      <c r="S10" s="22"/>
      <c r="T10" s="14">
        <v>6</v>
      </c>
      <c r="U10" s="18">
        <v>5.2419000000000002</v>
      </c>
      <c r="V10" s="18">
        <v>0</v>
      </c>
      <c r="W10" s="18"/>
      <c r="X10" s="19"/>
      <c r="Y10" s="18">
        <v>6</v>
      </c>
      <c r="Z10" s="18">
        <v>4.3629899999999999</v>
      </c>
      <c r="AA10" s="25">
        <v>0</v>
      </c>
      <c r="AB10" s="14"/>
      <c r="AC10" s="24"/>
      <c r="AD10" s="18">
        <v>3</v>
      </c>
      <c r="AE10" s="18">
        <v>1.3118639999999999</v>
      </c>
      <c r="AF10" s="18">
        <v>2.0102490000000004</v>
      </c>
      <c r="AG10" s="14"/>
      <c r="AH10" s="19"/>
      <c r="AI10" s="18">
        <v>3</v>
      </c>
      <c r="AJ10" s="18">
        <v>78.510900000000007</v>
      </c>
      <c r="AK10" s="25">
        <v>107.60760000000001</v>
      </c>
    </row>
    <row r="11" spans="1:37" x14ac:dyDescent="0.25">
      <c r="A11" s="39">
        <v>36617</v>
      </c>
      <c r="B11" s="14">
        <f t="shared" si="0"/>
        <v>2000</v>
      </c>
      <c r="C11" s="14">
        <f t="shared" si="1"/>
        <v>4</v>
      </c>
      <c r="D11" s="35">
        <v>5.6482296666666656</v>
      </c>
      <c r="E11" s="35">
        <v>5.9889390000000002</v>
      </c>
      <c r="F11" s="18">
        <v>20.19303</v>
      </c>
      <c r="G11" s="18">
        <v>33.201300000000003</v>
      </c>
      <c r="H11" s="18">
        <v>2.0164740000000001</v>
      </c>
      <c r="I11" s="25">
        <v>15.008130000000001</v>
      </c>
      <c r="J11" s="2"/>
      <c r="K11" s="14" t="s">
        <v>16</v>
      </c>
      <c r="L11" s="18">
        <f>L9/(L8/100)-100</f>
        <v>37.361551474854338</v>
      </c>
      <c r="M11" s="18">
        <f t="shared" ref="M11:Q11" si="5">M9/(M8/100)-100</f>
        <v>38.20245132144845</v>
      </c>
      <c r="N11" s="18">
        <f t="shared" si="5"/>
        <v>20.282509962944445</v>
      </c>
      <c r="O11" s="18">
        <f t="shared" si="5"/>
        <v>18.080229215759303</v>
      </c>
      <c r="P11" s="18">
        <f t="shared" si="5"/>
        <v>28.746684655258036</v>
      </c>
      <c r="Q11" s="18">
        <f t="shared" si="5"/>
        <v>29.134571260211317</v>
      </c>
      <c r="S11" s="22"/>
      <c r="T11" s="14">
        <v>7</v>
      </c>
      <c r="U11" s="18">
        <v>0.57352199999999998</v>
      </c>
      <c r="V11" s="18">
        <v>0</v>
      </c>
      <c r="W11" s="18"/>
      <c r="X11" s="19"/>
      <c r="Y11" s="18">
        <v>7</v>
      </c>
      <c r="Z11" s="18">
        <v>0.56404499999999991</v>
      </c>
      <c r="AA11" s="25">
        <v>0</v>
      </c>
      <c r="AB11" s="14"/>
      <c r="AC11" s="24"/>
      <c r="AD11" s="18">
        <v>10</v>
      </c>
      <c r="AE11" s="18">
        <v>46.103400000000001</v>
      </c>
      <c r="AF11" s="18">
        <v>120.47070000000001</v>
      </c>
      <c r="AG11" s="14"/>
      <c r="AH11" s="19"/>
      <c r="AI11" s="18">
        <v>10</v>
      </c>
      <c r="AJ11" s="18">
        <v>2.8032599999999999</v>
      </c>
      <c r="AK11" s="25">
        <v>89.159399999999991</v>
      </c>
    </row>
    <row r="12" spans="1:37" x14ac:dyDescent="0.25">
      <c r="A12" s="39">
        <v>36647</v>
      </c>
      <c r="B12" s="14">
        <f t="shared" si="0"/>
        <v>2000</v>
      </c>
      <c r="C12" s="14">
        <f t="shared" si="1"/>
        <v>5</v>
      </c>
      <c r="D12" s="35">
        <v>11.588472580645158</v>
      </c>
      <c r="E12" s="35">
        <v>11.255010322580643</v>
      </c>
      <c r="F12" s="18">
        <v>75.026700000000005</v>
      </c>
      <c r="G12" s="18">
        <v>58.141799999999996</v>
      </c>
      <c r="H12" s="18">
        <v>5.5604400000000007</v>
      </c>
      <c r="I12" s="25">
        <v>0</v>
      </c>
      <c r="J12" s="2"/>
      <c r="K12" s="49" t="s">
        <v>23</v>
      </c>
      <c r="L12" s="14"/>
      <c r="M12" s="14"/>
      <c r="N12" s="14"/>
      <c r="O12" s="14"/>
      <c r="P12" s="14"/>
      <c r="Q12" s="14"/>
      <c r="S12" s="22"/>
      <c r="T12" s="14">
        <v>8</v>
      </c>
      <c r="U12" s="18">
        <v>0.2231631</v>
      </c>
      <c r="V12" s="18">
        <v>0</v>
      </c>
      <c r="W12" s="18"/>
      <c r="X12" s="19"/>
      <c r="Y12" s="18">
        <v>8</v>
      </c>
      <c r="Z12" s="18">
        <v>0</v>
      </c>
      <c r="AA12" s="25">
        <v>0</v>
      </c>
      <c r="AB12" s="14"/>
      <c r="AC12" s="24"/>
      <c r="AD12" s="18">
        <v>11</v>
      </c>
      <c r="AE12" s="18">
        <v>42.566699999999997</v>
      </c>
      <c r="AF12" s="18">
        <v>64.482600000000005</v>
      </c>
      <c r="AG12" s="14"/>
      <c r="AH12" s="19"/>
      <c r="AI12" s="18">
        <v>11</v>
      </c>
      <c r="AJ12" s="18">
        <v>58.379100000000001</v>
      </c>
      <c r="AK12" s="25">
        <v>75.619799999999998</v>
      </c>
    </row>
    <row r="13" spans="1:37" x14ac:dyDescent="0.25">
      <c r="A13" s="39">
        <v>36678</v>
      </c>
      <c r="B13" s="14">
        <f t="shared" si="0"/>
        <v>2000</v>
      </c>
      <c r="C13" s="14">
        <f t="shared" si="1"/>
        <v>6</v>
      </c>
      <c r="D13" s="35">
        <v>14.859116999999999</v>
      </c>
      <c r="E13" s="35">
        <v>15.327729</v>
      </c>
      <c r="F13" s="18">
        <v>60.551400000000001</v>
      </c>
      <c r="G13" s="18">
        <v>29.828099999999999</v>
      </c>
      <c r="H13" s="18">
        <v>5.2419000000000002</v>
      </c>
      <c r="I13" s="25">
        <v>0</v>
      </c>
      <c r="J13" s="2"/>
      <c r="K13" s="14"/>
      <c r="L13" s="14"/>
      <c r="M13" s="14"/>
      <c r="N13" s="14"/>
      <c r="O13" s="14"/>
      <c r="P13" s="14"/>
      <c r="Q13" s="14"/>
      <c r="S13" s="32"/>
      <c r="T13" s="14">
        <v>9</v>
      </c>
      <c r="U13" s="18">
        <v>1.3418489999999998</v>
      </c>
      <c r="V13" s="18">
        <v>49.392000000000003</v>
      </c>
      <c r="W13" s="18"/>
      <c r="X13" s="13"/>
      <c r="Y13" s="18">
        <v>9</v>
      </c>
      <c r="Z13" s="18">
        <v>0.96351900000000001</v>
      </c>
      <c r="AA13" s="25">
        <v>0</v>
      </c>
      <c r="AB13" s="14"/>
      <c r="AC13" s="26"/>
      <c r="AD13" s="18">
        <v>12</v>
      </c>
      <c r="AE13" s="18">
        <v>79.87769999999999</v>
      </c>
      <c r="AF13" s="18">
        <v>116.05199999999999</v>
      </c>
      <c r="AG13" s="14"/>
      <c r="AH13" s="13"/>
      <c r="AI13" s="18">
        <v>12</v>
      </c>
      <c r="AJ13" s="18">
        <v>15.690030000000002</v>
      </c>
      <c r="AK13" s="25">
        <v>83.037899999999993</v>
      </c>
    </row>
    <row r="14" spans="1:37" x14ac:dyDescent="0.25">
      <c r="A14" s="39">
        <v>36708</v>
      </c>
      <c r="B14" s="14">
        <f t="shared" si="0"/>
        <v>2000</v>
      </c>
      <c r="C14" s="14">
        <f t="shared" si="1"/>
        <v>7</v>
      </c>
      <c r="D14" s="35">
        <v>18.815648387096768</v>
      </c>
      <c r="E14" s="35">
        <v>18.005970967741938</v>
      </c>
      <c r="F14" s="18">
        <v>60.013799999999996</v>
      </c>
      <c r="G14" s="18">
        <v>74.075100000000006</v>
      </c>
      <c r="H14" s="18">
        <v>0.57352199999999998</v>
      </c>
      <c r="I14" s="25">
        <v>0</v>
      </c>
      <c r="J14" s="2"/>
      <c r="K14" s="14"/>
      <c r="L14" s="15" t="s">
        <v>0</v>
      </c>
      <c r="M14" s="16" t="s">
        <v>1</v>
      </c>
      <c r="N14" s="15" t="s">
        <v>0</v>
      </c>
      <c r="O14" s="16" t="s">
        <v>1</v>
      </c>
      <c r="P14" s="15" t="s">
        <v>0</v>
      </c>
      <c r="Q14" s="16" t="s">
        <v>1</v>
      </c>
      <c r="S14" s="22">
        <v>2001</v>
      </c>
      <c r="T14" s="14">
        <v>4</v>
      </c>
      <c r="U14" s="18">
        <v>51.429600000000001</v>
      </c>
      <c r="V14" s="18">
        <v>71.752200000000002</v>
      </c>
      <c r="W14" s="18"/>
      <c r="X14" s="19">
        <v>2091</v>
      </c>
      <c r="Y14" s="18">
        <v>4</v>
      </c>
      <c r="Z14" s="18">
        <v>11.28393</v>
      </c>
      <c r="AA14" s="25">
        <v>52.364100000000001</v>
      </c>
      <c r="AB14" s="14"/>
      <c r="AC14" s="24">
        <v>2001</v>
      </c>
      <c r="AD14" s="18">
        <v>1</v>
      </c>
      <c r="AE14" s="18">
        <v>84.546600000000012</v>
      </c>
      <c r="AF14" s="18">
        <v>85.990799999999993</v>
      </c>
      <c r="AG14" s="14"/>
      <c r="AH14" s="19">
        <v>2091</v>
      </c>
      <c r="AI14" s="18">
        <v>1</v>
      </c>
      <c r="AJ14" s="18">
        <v>51.8643</v>
      </c>
      <c r="AK14" s="25">
        <v>93.921600000000012</v>
      </c>
    </row>
    <row r="15" spans="1:37" x14ac:dyDescent="0.25">
      <c r="A15" s="39">
        <v>36739</v>
      </c>
      <c r="B15" s="14">
        <f t="shared" si="0"/>
        <v>2000</v>
      </c>
      <c r="C15" s="14">
        <f t="shared" si="1"/>
        <v>8</v>
      </c>
      <c r="D15" s="35">
        <v>21.411616129032261</v>
      </c>
      <c r="E15" s="35">
        <v>21.270322580645168</v>
      </c>
      <c r="F15" s="18">
        <v>17.71116</v>
      </c>
      <c r="G15" s="18">
        <v>53.054699999999997</v>
      </c>
      <c r="H15" s="18">
        <v>0.2231631</v>
      </c>
      <c r="I15" s="25">
        <v>0</v>
      </c>
      <c r="J15" s="2"/>
      <c r="K15" s="14"/>
      <c r="S15" s="22"/>
      <c r="T15" s="14">
        <v>5</v>
      </c>
      <c r="U15" s="18">
        <v>14.508599999999999</v>
      </c>
      <c r="V15" s="18">
        <v>0</v>
      </c>
      <c r="W15" s="18"/>
      <c r="X15" s="19"/>
      <c r="Y15" s="18">
        <v>5</v>
      </c>
      <c r="Z15" s="18">
        <v>10.513655999999999</v>
      </c>
      <c r="AA15" s="25">
        <v>13.871339999999996</v>
      </c>
      <c r="AB15" s="14"/>
      <c r="AC15" s="24"/>
      <c r="AD15" s="18">
        <v>2</v>
      </c>
      <c r="AE15" s="18">
        <v>113.32079999999999</v>
      </c>
      <c r="AF15" s="18">
        <v>57.454799999999999</v>
      </c>
      <c r="AG15" s="14"/>
      <c r="AH15" s="19"/>
      <c r="AI15" s="18">
        <v>2</v>
      </c>
      <c r="AJ15" s="18">
        <v>69.649799999999999</v>
      </c>
      <c r="AK15" s="25">
        <v>147.29580000000001</v>
      </c>
    </row>
    <row r="16" spans="1:37" x14ac:dyDescent="0.25">
      <c r="A16" s="39">
        <v>36770</v>
      </c>
      <c r="B16" s="14">
        <f t="shared" si="0"/>
        <v>2000</v>
      </c>
      <c r="C16" s="14">
        <f t="shared" si="1"/>
        <v>9</v>
      </c>
      <c r="D16" s="35">
        <v>15.480169999999998</v>
      </c>
      <c r="E16" s="35">
        <v>14.551433333333335</v>
      </c>
      <c r="F16" s="18">
        <v>110.2221</v>
      </c>
      <c r="G16" s="18">
        <v>100.33770000000001</v>
      </c>
      <c r="H16" s="18">
        <v>1.3418489999999998</v>
      </c>
      <c r="I16" s="25">
        <v>49.392000000000003</v>
      </c>
      <c r="J16" s="2"/>
      <c r="K16" s="14" t="s">
        <v>11</v>
      </c>
      <c r="L16" s="14"/>
      <c r="M16" s="14"/>
      <c r="N16" s="14"/>
      <c r="O16" s="14"/>
      <c r="P16" s="18">
        <v>39.228804009000001</v>
      </c>
      <c r="Q16" s="18">
        <v>92.496900300000021</v>
      </c>
      <c r="S16" s="22"/>
      <c r="T16" s="14">
        <v>6</v>
      </c>
      <c r="U16" s="18">
        <v>2.6269230000000001</v>
      </c>
      <c r="V16" s="18">
        <v>0</v>
      </c>
      <c r="W16" s="18"/>
      <c r="X16" s="19"/>
      <c r="Y16" s="18">
        <v>6</v>
      </c>
      <c r="Z16" s="18">
        <v>1.3276559999999999</v>
      </c>
      <c r="AA16" s="25">
        <v>0</v>
      </c>
      <c r="AB16" s="14"/>
      <c r="AC16" s="24"/>
      <c r="AD16" s="18">
        <v>3</v>
      </c>
      <c r="AE16" s="18">
        <v>73.032300000000006</v>
      </c>
      <c r="AF16" s="18">
        <v>59.391599999999997</v>
      </c>
      <c r="AG16" s="14"/>
      <c r="AH16" s="19"/>
      <c r="AI16" s="18">
        <v>3</v>
      </c>
      <c r="AJ16" s="18">
        <v>82.004400000000004</v>
      </c>
      <c r="AK16" s="25">
        <v>86.426699999999997</v>
      </c>
    </row>
    <row r="17" spans="1:37" x14ac:dyDescent="0.25">
      <c r="A17" s="39">
        <v>36800</v>
      </c>
      <c r="B17" s="14">
        <f t="shared" si="0"/>
        <v>2000</v>
      </c>
      <c r="C17" s="14">
        <f t="shared" si="1"/>
        <v>10</v>
      </c>
      <c r="D17" s="35">
        <v>11.848927741935487</v>
      </c>
      <c r="E17" s="35">
        <v>11.888390645161287</v>
      </c>
      <c r="F17" s="18">
        <v>61.512900000000002</v>
      </c>
      <c r="G17" s="18">
        <v>146.18490000000003</v>
      </c>
      <c r="H17" s="18">
        <v>46.103400000000001</v>
      </c>
      <c r="I17" s="25">
        <v>120.47070000000001</v>
      </c>
      <c r="J17" s="2"/>
      <c r="K17" s="14" t="s">
        <v>17</v>
      </c>
      <c r="L17" s="14"/>
      <c r="M17" s="14"/>
      <c r="N17" s="14"/>
      <c r="O17" s="14"/>
      <c r="P17" s="18">
        <v>33.960005370000005</v>
      </c>
      <c r="Q17" s="18">
        <v>76.188016499999989</v>
      </c>
      <c r="S17" s="22"/>
      <c r="T17" s="14">
        <v>7</v>
      </c>
      <c r="U17" s="18">
        <v>9.75438E-2</v>
      </c>
      <c r="V17" s="18">
        <v>0</v>
      </c>
      <c r="W17" s="18"/>
      <c r="X17" s="19"/>
      <c r="Y17" s="18">
        <v>7</v>
      </c>
      <c r="Z17" s="18">
        <v>1.0886400000000001</v>
      </c>
      <c r="AA17" s="25">
        <v>0</v>
      </c>
      <c r="AB17" s="14"/>
      <c r="AC17" s="24"/>
      <c r="AD17" s="18">
        <v>10</v>
      </c>
      <c r="AE17" s="18">
        <v>1.176336</v>
      </c>
      <c r="AF17" s="18">
        <v>43.754100000000001</v>
      </c>
      <c r="AG17" s="14"/>
      <c r="AH17" s="19"/>
      <c r="AI17" s="18">
        <v>10</v>
      </c>
      <c r="AJ17" s="18">
        <v>96.145800000000008</v>
      </c>
      <c r="AK17" s="25">
        <v>127.84350000000001</v>
      </c>
    </row>
    <row r="18" spans="1:37" x14ac:dyDescent="0.25">
      <c r="A18" s="39">
        <v>36831</v>
      </c>
      <c r="B18" s="14">
        <f t="shared" si="0"/>
        <v>2000</v>
      </c>
      <c r="C18" s="14">
        <f t="shared" si="1"/>
        <v>11</v>
      </c>
      <c r="D18" s="35">
        <v>6.0326002506666656</v>
      </c>
      <c r="E18" s="35">
        <v>6.2335853333333322</v>
      </c>
      <c r="F18" s="18">
        <v>60.174299999999995</v>
      </c>
      <c r="G18" s="18">
        <v>80.535600000000002</v>
      </c>
      <c r="H18" s="18">
        <v>42.566699999999997</v>
      </c>
      <c r="I18" s="25">
        <v>64.482600000000005</v>
      </c>
      <c r="J18" s="2"/>
      <c r="K18" s="14" t="s">
        <v>13</v>
      </c>
      <c r="L18" s="14"/>
      <c r="M18" s="14"/>
      <c r="N18" s="14"/>
      <c r="O18" s="14"/>
      <c r="P18" s="37">
        <f t="shared" ref="P18:Q18" si="6">P17-P16</f>
        <v>-5.2687986389999963</v>
      </c>
      <c r="Q18" s="37">
        <f t="shared" si="6"/>
        <v>-16.308883800000032</v>
      </c>
      <c r="S18" s="22"/>
      <c r="T18" s="14">
        <v>8</v>
      </c>
      <c r="U18" s="18">
        <v>0.81205800000000006</v>
      </c>
      <c r="V18" s="18">
        <v>0</v>
      </c>
      <c r="W18" s="18"/>
      <c r="X18" s="19"/>
      <c r="Y18" s="18">
        <v>8</v>
      </c>
      <c r="Z18" s="18">
        <v>0.484155</v>
      </c>
      <c r="AA18" s="25">
        <v>0</v>
      </c>
      <c r="AB18" s="14"/>
      <c r="AC18" s="24"/>
      <c r="AD18" s="18">
        <v>11</v>
      </c>
      <c r="AE18" s="18">
        <v>8.5841400000000005E-4</v>
      </c>
      <c r="AF18" s="18">
        <v>72.102000000000004</v>
      </c>
      <c r="AG18" s="14"/>
      <c r="AH18" s="19"/>
      <c r="AI18" s="18">
        <v>11</v>
      </c>
      <c r="AJ18" s="18">
        <v>102.59729999999999</v>
      </c>
      <c r="AK18" s="25">
        <v>164.57400000000001</v>
      </c>
    </row>
    <row r="19" spans="1:37" x14ac:dyDescent="0.25">
      <c r="A19" s="39">
        <v>36861</v>
      </c>
      <c r="B19" s="14">
        <f t="shared" si="0"/>
        <v>2000</v>
      </c>
      <c r="C19" s="14">
        <f t="shared" si="1"/>
        <v>12</v>
      </c>
      <c r="D19" s="35">
        <v>0.65407536129032195</v>
      </c>
      <c r="E19" s="35">
        <v>-7.7041645161290445E-2</v>
      </c>
      <c r="F19" s="18">
        <v>88.953000000000003</v>
      </c>
      <c r="G19" s="18">
        <v>120.87390000000001</v>
      </c>
      <c r="H19" s="18">
        <v>79.87769999999999</v>
      </c>
      <c r="I19" s="25">
        <v>116.05199999999999</v>
      </c>
      <c r="J19" s="2"/>
      <c r="K19" s="14"/>
      <c r="L19" s="14"/>
      <c r="M19" s="14"/>
      <c r="N19" s="14"/>
      <c r="O19" s="14"/>
      <c r="P19" s="14"/>
      <c r="Q19" s="14"/>
      <c r="S19" s="32"/>
      <c r="T19" s="14">
        <v>9</v>
      </c>
      <c r="U19" s="18">
        <v>0.81156899999999998</v>
      </c>
      <c r="V19" s="18">
        <v>18.39603</v>
      </c>
      <c r="W19" s="18"/>
      <c r="X19" s="13"/>
      <c r="Y19" s="18">
        <v>9</v>
      </c>
      <c r="Z19" s="18">
        <v>0.26675669999999996</v>
      </c>
      <c r="AA19" s="25">
        <v>0</v>
      </c>
      <c r="AB19" s="14"/>
      <c r="AC19" s="26"/>
      <c r="AD19" s="18">
        <v>12</v>
      </c>
      <c r="AE19" s="18">
        <v>29.109719999999999</v>
      </c>
      <c r="AF19" s="18">
        <v>67.358100000000007</v>
      </c>
      <c r="AG19" s="14"/>
      <c r="AH19" s="13"/>
      <c r="AI19" s="18">
        <v>12</v>
      </c>
      <c r="AJ19" s="18">
        <v>53.634</v>
      </c>
      <c r="AK19" s="25">
        <v>68.3874</v>
      </c>
    </row>
    <row r="20" spans="1:37" x14ac:dyDescent="0.25">
      <c r="A20" s="39">
        <v>36892</v>
      </c>
      <c r="B20" s="14">
        <f t="shared" si="0"/>
        <v>2001</v>
      </c>
      <c r="C20" s="14">
        <f t="shared" si="1"/>
        <v>1</v>
      </c>
      <c r="D20" s="35">
        <v>0.95065199999999994</v>
      </c>
      <c r="E20" s="35">
        <v>0.99656503225806436</v>
      </c>
      <c r="F20" s="18">
        <v>73.093800000000002</v>
      </c>
      <c r="G20" s="18">
        <v>89.617199999999997</v>
      </c>
      <c r="H20" s="18">
        <v>84.546600000000012</v>
      </c>
      <c r="I20" s="25">
        <v>85.990799999999993</v>
      </c>
      <c r="J20" s="2"/>
      <c r="K20" s="14" t="s">
        <v>14</v>
      </c>
      <c r="L20" s="14"/>
      <c r="M20" s="14"/>
      <c r="N20" s="14"/>
      <c r="O20" s="14"/>
      <c r="P20" s="18">
        <v>290.74562524139992</v>
      </c>
      <c r="Q20" s="18">
        <v>456.73605689999994</v>
      </c>
      <c r="S20" s="22">
        <v>2002</v>
      </c>
      <c r="T20" s="14">
        <v>4</v>
      </c>
      <c r="U20" s="18">
        <v>21.004799999999999</v>
      </c>
      <c r="V20" s="18">
        <v>55.093200000000003</v>
      </c>
      <c r="W20" s="18"/>
      <c r="X20" s="19">
        <v>2092</v>
      </c>
      <c r="Y20" s="18">
        <v>4</v>
      </c>
      <c r="Z20" s="18">
        <v>3.28593</v>
      </c>
      <c r="AA20" s="25">
        <v>35.063400000000001</v>
      </c>
      <c r="AB20" s="14"/>
      <c r="AC20" s="24">
        <v>2002</v>
      </c>
      <c r="AD20" s="18">
        <v>1</v>
      </c>
      <c r="AE20" s="18">
        <v>2.6249159999999998</v>
      </c>
      <c r="AF20" s="18">
        <v>17.233530000000002</v>
      </c>
      <c r="AG20" s="14"/>
      <c r="AH20" s="19">
        <v>2092</v>
      </c>
      <c r="AI20" s="18">
        <v>1</v>
      </c>
      <c r="AJ20" s="18">
        <v>78.737700000000004</v>
      </c>
      <c r="AK20" s="25">
        <v>78.160200000000003</v>
      </c>
    </row>
    <row r="21" spans="1:37" x14ac:dyDescent="0.25">
      <c r="A21" s="39">
        <v>36923</v>
      </c>
      <c r="B21" s="14">
        <f t="shared" si="0"/>
        <v>2001</v>
      </c>
      <c r="C21" s="14">
        <f t="shared" si="1"/>
        <v>2</v>
      </c>
      <c r="D21" s="35">
        <v>-0.75378918928571448</v>
      </c>
      <c r="E21" s="35">
        <v>0.21073957142857172</v>
      </c>
      <c r="F21" s="18">
        <v>97.993799999999993</v>
      </c>
      <c r="G21" s="18">
        <v>66.6417</v>
      </c>
      <c r="H21" s="18">
        <v>113.32079999999999</v>
      </c>
      <c r="I21" s="25">
        <v>57.454799999999999</v>
      </c>
      <c r="J21" s="2"/>
      <c r="K21" s="14" t="s">
        <v>18</v>
      </c>
      <c r="L21" s="14"/>
      <c r="M21" s="14"/>
      <c r="N21" s="14"/>
      <c r="O21" s="14"/>
      <c r="P21" s="18">
        <v>390.87113249999999</v>
      </c>
      <c r="Q21" s="18">
        <v>633.06160799999975</v>
      </c>
      <c r="S21" s="22"/>
      <c r="T21" s="14">
        <v>5</v>
      </c>
      <c r="U21" s="18">
        <v>1.8178500000000002</v>
      </c>
      <c r="V21" s="18">
        <v>0</v>
      </c>
      <c r="W21" s="18"/>
      <c r="X21" s="19"/>
      <c r="Y21" s="18">
        <v>5</v>
      </c>
      <c r="Z21" s="18">
        <v>47.6646</v>
      </c>
      <c r="AA21" s="25">
        <v>0</v>
      </c>
      <c r="AB21" s="14"/>
      <c r="AC21" s="24"/>
      <c r="AD21" s="18">
        <v>2</v>
      </c>
      <c r="AE21" s="18">
        <v>33.711600000000004</v>
      </c>
      <c r="AF21" s="18">
        <v>78.976500000000001</v>
      </c>
      <c r="AG21" s="14"/>
      <c r="AH21" s="19"/>
      <c r="AI21" s="18">
        <v>2</v>
      </c>
      <c r="AJ21" s="18">
        <v>128.5257</v>
      </c>
      <c r="AK21" s="25">
        <v>106.3965</v>
      </c>
    </row>
    <row r="22" spans="1:37" x14ac:dyDescent="0.25">
      <c r="A22" s="39">
        <v>36951</v>
      </c>
      <c r="B22" s="14">
        <f t="shared" si="0"/>
        <v>2001</v>
      </c>
      <c r="C22" s="14">
        <f t="shared" si="1"/>
        <v>3</v>
      </c>
      <c r="D22" s="35">
        <v>2.5112017645161289</v>
      </c>
      <c r="E22" s="35">
        <v>2.917470693548387</v>
      </c>
      <c r="F22" s="18">
        <v>85.376999999999995</v>
      </c>
      <c r="G22" s="18">
        <v>82.626000000000005</v>
      </c>
      <c r="H22" s="18">
        <v>73.032300000000006</v>
      </c>
      <c r="I22" s="25">
        <v>59.391599999999997</v>
      </c>
      <c r="J22" s="2"/>
      <c r="K22" s="14" t="s">
        <v>15</v>
      </c>
      <c r="L22" s="14"/>
      <c r="M22" s="14"/>
      <c r="N22" s="14"/>
      <c r="O22" s="14"/>
      <c r="P22" s="37">
        <f>P21-P20</f>
        <v>100.12550725860007</v>
      </c>
      <c r="Q22" s="37">
        <f>Q21-Q20</f>
        <v>176.32555109999981</v>
      </c>
      <c r="S22" s="22"/>
      <c r="T22" s="14">
        <v>6</v>
      </c>
      <c r="U22" s="18">
        <v>5.7360900000000008</v>
      </c>
      <c r="V22" s="18">
        <v>0</v>
      </c>
      <c r="W22" s="18"/>
      <c r="X22" s="19"/>
      <c r="Y22" s="18">
        <v>6</v>
      </c>
      <c r="Z22" s="18">
        <v>5.3639999999999999</v>
      </c>
      <c r="AA22" s="25">
        <v>6.0107100000000004</v>
      </c>
      <c r="AB22" s="14"/>
      <c r="AC22" s="24"/>
      <c r="AD22" s="18">
        <v>3</v>
      </c>
      <c r="AE22" s="18">
        <v>3.7143300000000004</v>
      </c>
      <c r="AF22" s="18">
        <v>3.7386900000000001</v>
      </c>
      <c r="AG22" s="14"/>
      <c r="AH22" s="19"/>
      <c r="AI22" s="18">
        <v>3</v>
      </c>
      <c r="AJ22" s="18">
        <v>0</v>
      </c>
      <c r="AK22" s="25">
        <v>12.691470000000001</v>
      </c>
    </row>
    <row r="23" spans="1:37" x14ac:dyDescent="0.25">
      <c r="A23" s="39">
        <v>36982</v>
      </c>
      <c r="B23" s="14">
        <f t="shared" si="0"/>
        <v>2001</v>
      </c>
      <c r="C23" s="14">
        <f t="shared" si="1"/>
        <v>4</v>
      </c>
      <c r="D23" s="35">
        <v>6.3706813333333336</v>
      </c>
      <c r="E23" s="35">
        <v>6.2168963333333336</v>
      </c>
      <c r="F23" s="18">
        <v>76.863</v>
      </c>
      <c r="G23" s="18">
        <v>105.35850000000001</v>
      </c>
      <c r="H23" s="18">
        <v>51.429600000000001</v>
      </c>
      <c r="I23" s="25">
        <v>71.752200000000002</v>
      </c>
      <c r="J23" s="2"/>
      <c r="K23" s="14" t="s">
        <v>29</v>
      </c>
      <c r="L23" s="14"/>
      <c r="M23" s="14"/>
      <c r="N23" s="14"/>
      <c r="O23" s="14"/>
      <c r="P23" s="14"/>
      <c r="Q23" s="14"/>
      <c r="S23" s="22"/>
      <c r="T23" s="14">
        <v>7</v>
      </c>
      <c r="U23" s="18">
        <v>0.61145700000000003</v>
      </c>
      <c r="V23" s="18">
        <v>0</v>
      </c>
      <c r="W23" s="18"/>
      <c r="X23" s="19"/>
      <c r="Y23" s="18">
        <v>7</v>
      </c>
      <c r="Z23" s="18">
        <v>0.1980846</v>
      </c>
      <c r="AA23" s="25">
        <v>9.6908999999999992</v>
      </c>
      <c r="AB23" s="14"/>
      <c r="AC23" s="24"/>
      <c r="AD23" s="18">
        <v>10</v>
      </c>
      <c r="AE23" s="18">
        <v>0.47683499999999995</v>
      </c>
      <c r="AF23" s="18">
        <v>8.1780000000000008</v>
      </c>
      <c r="AG23" s="14"/>
      <c r="AH23" s="19"/>
      <c r="AI23" s="18">
        <v>10</v>
      </c>
      <c r="AJ23" s="18">
        <v>132.8511</v>
      </c>
      <c r="AK23" s="25">
        <v>356.21100000000001</v>
      </c>
    </row>
    <row r="24" spans="1:37" x14ac:dyDescent="0.25">
      <c r="A24" s="39">
        <v>37012</v>
      </c>
      <c r="B24" s="14">
        <f t="shared" si="0"/>
        <v>2001</v>
      </c>
      <c r="C24" s="14">
        <f t="shared" si="1"/>
        <v>5</v>
      </c>
      <c r="D24" s="35">
        <v>11.565590322580645</v>
      </c>
      <c r="E24" s="35">
        <v>11.169089999999997</v>
      </c>
      <c r="F24" s="18">
        <v>58.036200000000001</v>
      </c>
      <c r="G24" s="18">
        <v>94.964399999999998</v>
      </c>
      <c r="H24" s="18">
        <v>14.508599999999999</v>
      </c>
      <c r="I24" s="25">
        <v>0</v>
      </c>
      <c r="J24" s="2"/>
      <c r="S24" s="22"/>
      <c r="T24" s="14">
        <v>8</v>
      </c>
      <c r="U24" s="18">
        <v>6.2235900000000004E-2</v>
      </c>
      <c r="V24" s="18">
        <v>0</v>
      </c>
      <c r="W24" s="18"/>
      <c r="X24" s="19"/>
      <c r="Y24" s="18">
        <v>8</v>
      </c>
      <c r="Z24" s="18">
        <v>0.54340200000000005</v>
      </c>
      <c r="AA24" s="25">
        <v>0</v>
      </c>
      <c r="AB24" s="14"/>
      <c r="AC24" s="24"/>
      <c r="AD24" s="18">
        <v>11</v>
      </c>
      <c r="AE24" s="18">
        <v>0.61795199999999995</v>
      </c>
      <c r="AF24" s="18">
        <v>59.3874</v>
      </c>
      <c r="AG24" s="14"/>
      <c r="AH24" s="19"/>
      <c r="AI24" s="18">
        <v>11</v>
      </c>
      <c r="AJ24" s="18">
        <v>53.319600000000001</v>
      </c>
      <c r="AK24" s="25">
        <v>81.924599999999998</v>
      </c>
    </row>
    <row r="25" spans="1:37" x14ac:dyDescent="0.25">
      <c r="A25" s="39">
        <v>37043</v>
      </c>
      <c r="B25" s="14">
        <f t="shared" si="0"/>
        <v>2001</v>
      </c>
      <c r="C25" s="14">
        <f t="shared" si="1"/>
        <v>6</v>
      </c>
      <c r="D25" s="35">
        <v>13.648257000000003</v>
      </c>
      <c r="E25" s="35">
        <v>13.225134333333331</v>
      </c>
      <c r="F25" s="18">
        <v>65.038200000000003</v>
      </c>
      <c r="G25" s="18">
        <v>40.530300000000004</v>
      </c>
      <c r="H25" s="18">
        <v>2.6269230000000001</v>
      </c>
      <c r="I25" s="25">
        <v>0</v>
      </c>
      <c r="J25" s="2"/>
      <c r="N25" s="2"/>
      <c r="O25" s="2"/>
      <c r="P25" s="2"/>
      <c r="Q25" s="2"/>
      <c r="S25" s="32"/>
      <c r="T25" s="14">
        <v>9</v>
      </c>
      <c r="U25" s="18">
        <v>1.230726</v>
      </c>
      <c r="V25" s="18">
        <v>25.039439999999999</v>
      </c>
      <c r="W25" s="18"/>
      <c r="X25" s="13"/>
      <c r="Y25" s="18">
        <v>9</v>
      </c>
      <c r="Z25" s="18">
        <v>0.35203799999999996</v>
      </c>
      <c r="AA25" s="25">
        <v>18.192869999999999</v>
      </c>
      <c r="AB25" s="14"/>
      <c r="AC25" s="26"/>
      <c r="AD25" s="18">
        <v>12</v>
      </c>
      <c r="AE25" s="18">
        <v>92.888100000000009</v>
      </c>
      <c r="AF25" s="18">
        <v>159.36780000000002</v>
      </c>
      <c r="AG25" s="14"/>
      <c r="AH25" s="13"/>
      <c r="AI25" s="18">
        <v>12</v>
      </c>
      <c r="AJ25" s="18">
        <v>166.20359999999999</v>
      </c>
      <c r="AK25" s="25">
        <v>163.21799999999999</v>
      </c>
    </row>
    <row r="26" spans="1:37" x14ac:dyDescent="0.25">
      <c r="A26" s="39">
        <v>37073</v>
      </c>
      <c r="B26" s="14">
        <f t="shared" si="0"/>
        <v>2001</v>
      </c>
      <c r="C26" s="14">
        <f t="shared" si="1"/>
        <v>7</v>
      </c>
      <c r="D26" s="35">
        <v>16.544322580645161</v>
      </c>
      <c r="E26" s="35">
        <v>15.06094193548387</v>
      </c>
      <c r="F26" s="18">
        <v>33.033899999999996</v>
      </c>
      <c r="G26" s="18">
        <v>34.690199999999997</v>
      </c>
      <c r="H26" s="18">
        <v>9.75438E-2</v>
      </c>
      <c r="I26" s="25">
        <v>0</v>
      </c>
      <c r="J26" s="2"/>
      <c r="S26" s="22">
        <v>2003</v>
      </c>
      <c r="T26" s="14">
        <v>4</v>
      </c>
      <c r="U26" s="18">
        <v>2.45295</v>
      </c>
      <c r="V26" s="18">
        <v>20.191140000000001</v>
      </c>
      <c r="W26" s="18"/>
      <c r="X26" s="19">
        <v>2093</v>
      </c>
      <c r="Y26" s="18">
        <v>4</v>
      </c>
      <c r="Z26" s="18">
        <v>0.24578250000000001</v>
      </c>
      <c r="AA26" s="25">
        <v>4.3635000000000002</v>
      </c>
      <c r="AB26" s="14"/>
      <c r="AC26" s="24">
        <v>2003</v>
      </c>
      <c r="AD26" s="18">
        <v>1</v>
      </c>
      <c r="AE26" s="18">
        <v>103.3836</v>
      </c>
      <c r="AF26" s="18">
        <v>101.25060000000001</v>
      </c>
      <c r="AG26" s="14"/>
      <c r="AH26" s="19">
        <v>2093</v>
      </c>
      <c r="AI26" s="18">
        <v>1</v>
      </c>
      <c r="AJ26" s="18">
        <v>125.2338</v>
      </c>
      <c r="AK26" s="25">
        <v>197.35410000000002</v>
      </c>
    </row>
    <row r="27" spans="1:37" x14ac:dyDescent="0.25">
      <c r="A27" s="39">
        <v>37104</v>
      </c>
      <c r="B27" s="14">
        <f t="shared" si="0"/>
        <v>2001</v>
      </c>
      <c r="C27" s="14">
        <f t="shared" si="1"/>
        <v>8</v>
      </c>
      <c r="D27" s="35">
        <v>17.376574193548386</v>
      </c>
      <c r="E27" s="35">
        <v>16.204867741935484</v>
      </c>
      <c r="F27" s="18">
        <v>62.096699999999998</v>
      </c>
      <c r="G27" s="18">
        <v>101.4846</v>
      </c>
      <c r="H27" s="18">
        <v>0.81205800000000006</v>
      </c>
      <c r="I27" s="25">
        <v>0</v>
      </c>
      <c r="J27" s="2"/>
      <c r="S27" s="22"/>
      <c r="T27" s="14">
        <v>5</v>
      </c>
      <c r="U27" s="18">
        <v>0.69625499999999996</v>
      </c>
      <c r="V27" s="18">
        <v>0</v>
      </c>
      <c r="W27" s="18"/>
      <c r="X27" s="19"/>
      <c r="Y27" s="18">
        <v>5</v>
      </c>
      <c r="Z27" s="18">
        <v>7.2963900000000006</v>
      </c>
      <c r="AA27" s="25">
        <v>0</v>
      </c>
      <c r="AB27" s="14"/>
      <c r="AC27" s="24"/>
      <c r="AD27" s="18">
        <v>2</v>
      </c>
      <c r="AE27" s="18">
        <v>107.30670000000001</v>
      </c>
      <c r="AF27" s="18">
        <v>121.97490000000001</v>
      </c>
      <c r="AG27" s="14"/>
      <c r="AH27" s="19"/>
      <c r="AI27" s="18">
        <v>2</v>
      </c>
      <c r="AJ27" s="18">
        <v>56.957100000000004</v>
      </c>
      <c r="AK27" s="25">
        <v>74.265000000000001</v>
      </c>
    </row>
    <row r="28" spans="1:37" x14ac:dyDescent="0.25">
      <c r="A28" s="39">
        <v>37135</v>
      </c>
      <c r="B28" s="14">
        <f t="shared" si="0"/>
        <v>2001</v>
      </c>
      <c r="C28" s="14">
        <f t="shared" si="1"/>
        <v>9</v>
      </c>
      <c r="D28" s="35">
        <v>12.951293333333334</v>
      </c>
      <c r="E28" s="35">
        <v>12.041745666666662</v>
      </c>
      <c r="F28" s="18">
        <v>54.137699999999995</v>
      </c>
      <c r="G28" s="18">
        <v>74.691000000000003</v>
      </c>
      <c r="H28" s="18">
        <v>0.81156899999999998</v>
      </c>
      <c r="I28" s="25">
        <v>18.39603</v>
      </c>
      <c r="J28" s="2"/>
      <c r="S28" s="22"/>
      <c r="T28" s="14">
        <v>6</v>
      </c>
      <c r="U28" s="18">
        <v>7.5331200000000003</v>
      </c>
      <c r="V28" s="18">
        <v>0</v>
      </c>
      <c r="W28" s="18"/>
      <c r="X28" s="19"/>
      <c r="Y28" s="18">
        <v>6</v>
      </c>
      <c r="Z28" s="18">
        <v>14.5854</v>
      </c>
      <c r="AA28" s="25">
        <v>0</v>
      </c>
      <c r="AB28" s="14"/>
      <c r="AC28" s="24"/>
      <c r="AD28" s="18">
        <v>3</v>
      </c>
      <c r="AE28" s="18">
        <v>45.399000000000001</v>
      </c>
      <c r="AF28" s="18">
        <v>99.462299999999999</v>
      </c>
      <c r="AG28" s="14"/>
      <c r="AH28" s="19"/>
      <c r="AI28" s="18">
        <v>3</v>
      </c>
      <c r="AJ28" s="18">
        <v>49.7316</v>
      </c>
      <c r="AK28" s="25">
        <v>105.7902</v>
      </c>
    </row>
    <row r="29" spans="1:37" x14ac:dyDescent="0.25">
      <c r="A29" s="39">
        <v>37165</v>
      </c>
      <c r="B29" s="14">
        <f t="shared" si="0"/>
        <v>2001</v>
      </c>
      <c r="C29" s="14">
        <f t="shared" si="1"/>
        <v>10</v>
      </c>
      <c r="D29" s="35">
        <v>9.6420109677419372</v>
      </c>
      <c r="E29" s="35">
        <v>9.297231290322582</v>
      </c>
      <c r="F29" s="18">
        <v>54.250499999999995</v>
      </c>
      <c r="G29" s="18">
        <v>74.106899999999996</v>
      </c>
      <c r="H29" s="18">
        <v>1.176336</v>
      </c>
      <c r="I29" s="25">
        <v>43.754100000000001</v>
      </c>
      <c r="J29" s="2"/>
      <c r="S29" s="22"/>
      <c r="T29" s="14">
        <v>7</v>
      </c>
      <c r="U29" s="18">
        <v>0.48364499999999999</v>
      </c>
      <c r="V29" s="18">
        <v>0</v>
      </c>
      <c r="W29" s="18"/>
      <c r="X29" s="19"/>
      <c r="Y29" s="18">
        <v>7</v>
      </c>
      <c r="Z29" s="18">
        <v>0.22737750000000001</v>
      </c>
      <c r="AA29" s="25">
        <v>0</v>
      </c>
      <c r="AB29" s="14"/>
      <c r="AC29" s="24"/>
      <c r="AD29" s="18">
        <v>10</v>
      </c>
      <c r="AE29" s="18">
        <v>20.250389999999999</v>
      </c>
      <c r="AF29" s="18">
        <v>139.6557</v>
      </c>
      <c r="AG29" s="14"/>
      <c r="AH29" s="19"/>
      <c r="AI29" s="18">
        <v>10</v>
      </c>
      <c r="AJ29" s="18">
        <v>1.391859</v>
      </c>
      <c r="AK29" s="25">
        <v>96.078900000000004</v>
      </c>
    </row>
    <row r="30" spans="1:37" x14ac:dyDescent="0.25">
      <c r="A30" s="39">
        <v>37196</v>
      </c>
      <c r="B30" s="14">
        <f t="shared" si="0"/>
        <v>2001</v>
      </c>
      <c r="C30" s="14">
        <f t="shared" si="1"/>
        <v>11</v>
      </c>
      <c r="D30" s="35">
        <v>5.1481746666666659</v>
      </c>
      <c r="E30" s="35">
        <v>5.0964926333333329</v>
      </c>
      <c r="F30" s="18">
        <v>28.77975</v>
      </c>
      <c r="G30" s="18">
        <v>83.055599999999998</v>
      </c>
      <c r="H30" s="18">
        <v>8.5841400000000005E-4</v>
      </c>
      <c r="I30" s="25">
        <v>72.102000000000004</v>
      </c>
      <c r="J30" s="2"/>
      <c r="S30" s="22"/>
      <c r="T30" s="14">
        <v>8</v>
      </c>
      <c r="U30" s="18">
        <v>2.078259E-2</v>
      </c>
      <c r="V30" s="18">
        <v>0</v>
      </c>
      <c r="W30" s="18"/>
      <c r="X30" s="19"/>
      <c r="Y30" s="18">
        <v>8</v>
      </c>
      <c r="Z30" s="18">
        <v>0.80885400000000007</v>
      </c>
      <c r="AA30" s="25">
        <v>0</v>
      </c>
      <c r="AB30" s="14"/>
      <c r="AC30" s="24"/>
      <c r="AD30" s="18">
        <v>11</v>
      </c>
      <c r="AE30" s="18">
        <v>62.969099999999997</v>
      </c>
      <c r="AF30" s="18">
        <v>207.02760000000001</v>
      </c>
      <c r="AG30" s="14"/>
      <c r="AH30" s="19"/>
      <c r="AI30" s="18">
        <v>11</v>
      </c>
      <c r="AJ30" s="18">
        <v>103.1349</v>
      </c>
      <c r="AK30" s="25">
        <v>257.1705</v>
      </c>
    </row>
    <row r="31" spans="1:37" x14ac:dyDescent="0.25">
      <c r="A31" s="39">
        <v>37226</v>
      </c>
      <c r="B31" s="14">
        <f t="shared" si="0"/>
        <v>2001</v>
      </c>
      <c r="C31" s="14">
        <f t="shared" si="1"/>
        <v>12</v>
      </c>
      <c r="D31" s="35">
        <v>3.8477790322580643</v>
      </c>
      <c r="E31" s="35">
        <v>4.1416229032258061</v>
      </c>
      <c r="F31" s="18">
        <v>51.622800000000005</v>
      </c>
      <c r="G31" s="18">
        <v>74.044499999999999</v>
      </c>
      <c r="H31" s="18">
        <v>29.109719999999999</v>
      </c>
      <c r="I31" s="25">
        <v>67.358100000000007</v>
      </c>
      <c r="J31" s="2"/>
      <c r="S31" s="32"/>
      <c r="T31" s="14">
        <v>9</v>
      </c>
      <c r="U31" s="18">
        <v>0.65580899999999998</v>
      </c>
      <c r="V31" s="18">
        <v>4.9647899999999998</v>
      </c>
      <c r="W31" s="18"/>
      <c r="X31" s="13"/>
      <c r="Y31" s="18">
        <v>9</v>
      </c>
      <c r="Z31" s="18">
        <v>0.57792900000000003</v>
      </c>
      <c r="AA31" s="25">
        <v>16.764660000000003</v>
      </c>
      <c r="AB31" s="14"/>
      <c r="AC31" s="26"/>
      <c r="AD31" s="18">
        <v>12</v>
      </c>
      <c r="AE31" s="18">
        <v>58.802399999999999</v>
      </c>
      <c r="AF31" s="18">
        <v>146.0676</v>
      </c>
      <c r="AG31" s="14"/>
      <c r="AH31" s="13"/>
      <c r="AI31" s="18">
        <v>12</v>
      </c>
      <c r="AJ31" s="18">
        <v>59.615400000000001</v>
      </c>
      <c r="AK31" s="25">
        <v>145.4556</v>
      </c>
    </row>
    <row r="32" spans="1:37" x14ac:dyDescent="0.25">
      <c r="A32" s="39">
        <v>37257</v>
      </c>
      <c r="B32" s="14">
        <f t="shared" si="0"/>
        <v>2002</v>
      </c>
      <c r="C32" s="14">
        <f t="shared" si="1"/>
        <v>1</v>
      </c>
      <c r="D32" s="35">
        <v>2.9618555864516134</v>
      </c>
      <c r="E32" s="35">
        <v>3.6498364193548394</v>
      </c>
      <c r="F32" s="18">
        <v>8.5859699999999997</v>
      </c>
      <c r="G32" s="18">
        <v>23.398949999999999</v>
      </c>
      <c r="H32" s="18">
        <v>2.6249159999999998</v>
      </c>
      <c r="I32" s="25">
        <v>17.233530000000002</v>
      </c>
      <c r="J32" s="2"/>
      <c r="S32" s="22">
        <v>2004</v>
      </c>
      <c r="T32" s="14">
        <v>4</v>
      </c>
      <c r="U32" s="18">
        <v>10.298730000000001</v>
      </c>
      <c r="V32" s="18">
        <v>0.90038699999999994</v>
      </c>
      <c r="W32" s="18"/>
      <c r="X32" s="19">
        <v>2094</v>
      </c>
      <c r="Y32" s="18">
        <v>4</v>
      </c>
      <c r="Z32" s="18">
        <v>25.670340000000003</v>
      </c>
      <c r="AA32" s="25">
        <v>82.5762</v>
      </c>
      <c r="AB32" s="14"/>
      <c r="AC32" s="24">
        <v>2004</v>
      </c>
      <c r="AD32" s="18">
        <v>1</v>
      </c>
      <c r="AE32" s="18">
        <v>49.114799999999995</v>
      </c>
      <c r="AF32" s="18">
        <v>107.1879</v>
      </c>
      <c r="AG32" s="14"/>
      <c r="AH32" s="19">
        <v>2094</v>
      </c>
      <c r="AI32" s="18">
        <v>1</v>
      </c>
      <c r="AJ32" s="18">
        <v>59.9739</v>
      </c>
      <c r="AK32" s="25">
        <v>85.79310000000001</v>
      </c>
    </row>
    <row r="33" spans="1:37" x14ac:dyDescent="0.25">
      <c r="A33" s="39">
        <v>37288</v>
      </c>
      <c r="B33" s="14">
        <f t="shared" si="0"/>
        <v>2002</v>
      </c>
      <c r="C33" s="14">
        <f t="shared" si="1"/>
        <v>2</v>
      </c>
      <c r="D33" s="35">
        <v>1.9711947321428571</v>
      </c>
      <c r="E33" s="35">
        <v>1.8574291571428572</v>
      </c>
      <c r="F33" s="18">
        <v>45.885000000000005</v>
      </c>
      <c r="G33" s="18">
        <v>87.0792</v>
      </c>
      <c r="H33" s="18">
        <v>33.711600000000004</v>
      </c>
      <c r="I33" s="25">
        <v>78.976500000000001</v>
      </c>
      <c r="J33" s="2"/>
      <c r="S33" s="22"/>
      <c r="T33" s="14">
        <v>5</v>
      </c>
      <c r="U33" s="18">
        <v>0.33064199999999999</v>
      </c>
      <c r="V33" s="18">
        <v>0</v>
      </c>
      <c r="W33" s="18"/>
      <c r="X33" s="19"/>
      <c r="Y33" s="18">
        <v>5</v>
      </c>
      <c r="Z33" s="18">
        <v>1.437711</v>
      </c>
      <c r="AA33" s="25">
        <v>0</v>
      </c>
      <c r="AB33" s="14"/>
      <c r="AC33" s="24"/>
      <c r="AD33" s="18">
        <v>2</v>
      </c>
      <c r="AE33" s="18">
        <v>34.312800000000003</v>
      </c>
      <c r="AF33" s="18">
        <v>52.459800000000001</v>
      </c>
      <c r="AG33" s="14"/>
      <c r="AH33" s="19"/>
      <c r="AI33" s="18">
        <v>2</v>
      </c>
      <c r="AJ33" s="18">
        <v>36.565199999999997</v>
      </c>
      <c r="AK33" s="25">
        <v>61.182899999999997</v>
      </c>
    </row>
    <row r="34" spans="1:37" x14ac:dyDescent="0.25">
      <c r="A34" s="39">
        <v>37316</v>
      </c>
      <c r="B34" s="14">
        <f t="shared" si="0"/>
        <v>2002</v>
      </c>
      <c r="C34" s="14">
        <f t="shared" si="1"/>
        <v>3</v>
      </c>
      <c r="D34" s="35">
        <v>5.1078523225806451</v>
      </c>
      <c r="E34" s="35">
        <v>5.29318806451613</v>
      </c>
      <c r="F34" s="18">
        <v>16.326240000000002</v>
      </c>
      <c r="G34" s="18">
        <v>25.609199999999998</v>
      </c>
      <c r="H34" s="18">
        <v>3.7143300000000004</v>
      </c>
      <c r="I34" s="25">
        <v>3.7386900000000001</v>
      </c>
      <c r="J34" s="2"/>
      <c r="S34" s="22"/>
      <c r="T34" s="14">
        <v>6</v>
      </c>
      <c r="U34" s="18">
        <v>5.6204399999999994</v>
      </c>
      <c r="V34" s="18">
        <v>0</v>
      </c>
      <c r="W34" s="18"/>
      <c r="X34" s="19"/>
      <c r="Y34" s="18">
        <v>6</v>
      </c>
      <c r="Z34" s="18">
        <v>23.305529999999997</v>
      </c>
      <c r="AA34" s="25">
        <v>0</v>
      </c>
      <c r="AB34" s="14"/>
      <c r="AC34" s="24"/>
      <c r="AD34" s="18">
        <v>3</v>
      </c>
      <c r="AE34" s="18">
        <v>26.37276</v>
      </c>
      <c r="AF34" s="18">
        <v>43.745100000000001</v>
      </c>
      <c r="AG34" s="14"/>
      <c r="AH34" s="19"/>
      <c r="AI34" s="18">
        <v>3</v>
      </c>
      <c r="AJ34" s="18">
        <v>124.32089999999999</v>
      </c>
      <c r="AK34" s="25">
        <v>133.8921</v>
      </c>
    </row>
    <row r="35" spans="1:37" x14ac:dyDescent="0.25">
      <c r="A35" s="39">
        <v>37347</v>
      </c>
      <c r="B35" s="14">
        <f t="shared" si="0"/>
        <v>2002</v>
      </c>
      <c r="C35" s="14">
        <f t="shared" si="1"/>
        <v>4</v>
      </c>
      <c r="D35" s="35">
        <v>6.1137879999999987</v>
      </c>
      <c r="E35" s="35">
        <v>5.3131139999999997</v>
      </c>
      <c r="F35" s="18">
        <v>53.863800000000005</v>
      </c>
      <c r="G35" s="18">
        <v>84.451499999999996</v>
      </c>
      <c r="H35" s="18">
        <v>21.004799999999999</v>
      </c>
      <c r="I35" s="25">
        <v>55.093200000000003</v>
      </c>
      <c r="J35" s="2"/>
      <c r="S35" s="22"/>
      <c r="T35" s="14">
        <v>7</v>
      </c>
      <c r="U35" s="18">
        <v>0.46158900000000003</v>
      </c>
      <c r="V35" s="18">
        <v>9.6609300000000005</v>
      </c>
      <c r="W35" s="18"/>
      <c r="X35" s="19"/>
      <c r="Y35" s="18">
        <v>7</v>
      </c>
      <c r="Z35" s="18">
        <v>0</v>
      </c>
      <c r="AA35" s="25">
        <v>0</v>
      </c>
      <c r="AB35" s="14"/>
      <c r="AC35" s="24"/>
      <c r="AD35" s="18">
        <v>10</v>
      </c>
      <c r="AE35" s="18">
        <v>2.7304680000000001</v>
      </c>
      <c r="AF35" s="18">
        <v>67.327800000000011</v>
      </c>
      <c r="AG35" s="14"/>
      <c r="AH35" s="19"/>
      <c r="AI35" s="18">
        <v>10</v>
      </c>
      <c r="AJ35" s="18">
        <v>1.210914</v>
      </c>
      <c r="AK35" s="25">
        <v>78.007499999999993</v>
      </c>
    </row>
    <row r="36" spans="1:37" x14ac:dyDescent="0.25">
      <c r="A36" s="39">
        <v>37377</v>
      </c>
      <c r="B36" s="14">
        <f t="shared" si="0"/>
        <v>2002</v>
      </c>
      <c r="C36" s="14">
        <f t="shared" si="1"/>
        <v>5</v>
      </c>
      <c r="D36" s="35">
        <v>11.053749032258064</v>
      </c>
      <c r="E36" s="35">
        <v>10.326134193548386</v>
      </c>
      <c r="F36" s="18">
        <v>29.903009999999998</v>
      </c>
      <c r="G36" s="18">
        <v>35.866499999999995</v>
      </c>
      <c r="H36" s="18">
        <v>1.8178500000000002</v>
      </c>
      <c r="I36" s="25">
        <v>0</v>
      </c>
      <c r="J36" s="2"/>
      <c r="S36" s="22"/>
      <c r="T36" s="14">
        <v>8</v>
      </c>
      <c r="U36" s="18">
        <v>0.60891600000000001</v>
      </c>
      <c r="V36" s="18">
        <v>1.1131259999999998</v>
      </c>
      <c r="W36" s="18"/>
      <c r="X36" s="19"/>
      <c r="Y36" s="18">
        <v>8</v>
      </c>
      <c r="Z36" s="18">
        <v>12.32319</v>
      </c>
      <c r="AA36" s="25">
        <v>0</v>
      </c>
      <c r="AB36" s="14"/>
      <c r="AC36" s="24"/>
      <c r="AD36" s="18">
        <v>11</v>
      </c>
      <c r="AE36" s="18">
        <v>0.79413599999999995</v>
      </c>
      <c r="AF36" s="18">
        <v>43.635900000000007</v>
      </c>
      <c r="AG36" s="14"/>
      <c r="AH36" s="19"/>
      <c r="AI36" s="18">
        <v>11</v>
      </c>
      <c r="AJ36" s="18">
        <v>42.878100000000003</v>
      </c>
      <c r="AK36" s="25">
        <v>89.431200000000004</v>
      </c>
    </row>
    <row r="37" spans="1:37" x14ac:dyDescent="0.25">
      <c r="A37" s="39">
        <v>37408</v>
      </c>
      <c r="B37" s="14">
        <f t="shared" si="0"/>
        <v>2002</v>
      </c>
      <c r="C37" s="14">
        <f t="shared" si="1"/>
        <v>6</v>
      </c>
      <c r="D37" s="35">
        <v>15.072029999999994</v>
      </c>
      <c r="E37" s="35">
        <v>13.940733333333336</v>
      </c>
      <c r="F37" s="18">
        <v>65.303700000000006</v>
      </c>
      <c r="G37" s="18">
        <v>75.947699999999998</v>
      </c>
      <c r="H37" s="18">
        <v>5.7360900000000008</v>
      </c>
      <c r="I37" s="25">
        <v>0</v>
      </c>
      <c r="J37" s="2"/>
      <c r="S37" s="32"/>
      <c r="T37" s="14">
        <v>9</v>
      </c>
      <c r="U37" s="18">
        <v>0.53134199999999998</v>
      </c>
      <c r="V37" s="18">
        <v>22.074480000000001</v>
      </c>
      <c r="W37" s="18"/>
      <c r="X37" s="13"/>
      <c r="Y37" s="18">
        <v>9</v>
      </c>
      <c r="Z37" s="18">
        <v>0.49600499999999997</v>
      </c>
      <c r="AA37" s="25">
        <v>18.414539999999999</v>
      </c>
      <c r="AB37" s="14"/>
      <c r="AC37" s="26"/>
      <c r="AD37" s="18">
        <v>12</v>
      </c>
      <c r="AE37" s="18">
        <v>51.377700000000004</v>
      </c>
      <c r="AF37" s="18">
        <v>130.17780000000002</v>
      </c>
      <c r="AG37" s="14"/>
      <c r="AH37" s="13"/>
      <c r="AI37" s="18">
        <v>12</v>
      </c>
      <c r="AJ37" s="18">
        <v>57.793500000000002</v>
      </c>
      <c r="AK37" s="25">
        <v>69.712500000000006</v>
      </c>
    </row>
    <row r="38" spans="1:37" x14ac:dyDescent="0.25">
      <c r="A38" s="39">
        <v>37438</v>
      </c>
      <c r="B38" s="14">
        <f t="shared" si="0"/>
        <v>2002</v>
      </c>
      <c r="C38" s="14">
        <f t="shared" si="1"/>
        <v>7</v>
      </c>
      <c r="D38" s="35">
        <v>16.245132258064515</v>
      </c>
      <c r="E38" s="35">
        <v>15.532138709677421</v>
      </c>
      <c r="F38" s="18">
        <v>85.427399999999992</v>
      </c>
      <c r="G38" s="18">
        <v>83.766300000000001</v>
      </c>
      <c r="H38" s="18">
        <v>0.61145700000000003</v>
      </c>
      <c r="I38" s="25">
        <v>0</v>
      </c>
      <c r="J38" s="2"/>
      <c r="S38" s="22">
        <v>2005</v>
      </c>
      <c r="T38" s="14">
        <v>4</v>
      </c>
      <c r="U38" s="18">
        <v>106.4907</v>
      </c>
      <c r="V38" s="18">
        <v>93.133799999999994</v>
      </c>
      <c r="W38" s="18"/>
      <c r="X38" s="19">
        <v>2095</v>
      </c>
      <c r="Y38" s="18">
        <v>4</v>
      </c>
      <c r="Z38" s="18">
        <v>0.13009199999999999</v>
      </c>
      <c r="AA38" s="25">
        <v>36.9435</v>
      </c>
      <c r="AB38" s="14"/>
      <c r="AC38" s="24">
        <v>2005</v>
      </c>
      <c r="AD38" s="18">
        <v>1</v>
      </c>
      <c r="AE38" s="18">
        <v>61.378499999999995</v>
      </c>
      <c r="AF38" s="18">
        <v>108.0033</v>
      </c>
      <c r="AG38" s="14"/>
      <c r="AH38" s="19">
        <v>2095</v>
      </c>
      <c r="AI38" s="18">
        <v>1</v>
      </c>
      <c r="AJ38" s="18">
        <v>143.24340000000001</v>
      </c>
      <c r="AK38" s="25">
        <v>111.54329999999999</v>
      </c>
    </row>
    <row r="39" spans="1:37" x14ac:dyDescent="0.25">
      <c r="A39" s="39">
        <v>37469</v>
      </c>
      <c r="B39" s="14">
        <f t="shared" si="0"/>
        <v>2002</v>
      </c>
      <c r="C39" s="14">
        <f t="shared" si="1"/>
        <v>8</v>
      </c>
      <c r="D39" s="35">
        <v>17.736835483870966</v>
      </c>
      <c r="E39" s="35">
        <v>16.639916129032258</v>
      </c>
      <c r="F39" s="18">
        <v>6.6541199999999998</v>
      </c>
      <c r="G39" s="18">
        <v>14.69478</v>
      </c>
      <c r="H39" s="18">
        <v>6.2235900000000004E-2</v>
      </c>
      <c r="I39" s="25">
        <v>0</v>
      </c>
      <c r="J39" s="2"/>
      <c r="S39" s="22"/>
      <c r="T39" s="14">
        <v>5</v>
      </c>
      <c r="U39" s="18">
        <v>23.271059999999999</v>
      </c>
      <c r="V39" s="18">
        <v>24.446549999999998</v>
      </c>
      <c r="W39" s="18"/>
      <c r="X39" s="19"/>
      <c r="Y39" s="18">
        <v>5</v>
      </c>
      <c r="Z39" s="18">
        <v>0.86579700000000004</v>
      </c>
      <c r="AA39" s="25">
        <v>3.06108</v>
      </c>
      <c r="AB39" s="14"/>
      <c r="AC39" s="24"/>
      <c r="AD39" s="18">
        <v>2</v>
      </c>
      <c r="AE39" s="18">
        <v>86.085300000000004</v>
      </c>
      <c r="AF39" s="18">
        <v>71.93249999999999</v>
      </c>
      <c r="AG39" s="14"/>
      <c r="AH39" s="19"/>
      <c r="AI39" s="18">
        <v>2</v>
      </c>
      <c r="AJ39" s="18">
        <v>67.616100000000003</v>
      </c>
      <c r="AK39" s="25">
        <v>97.884</v>
      </c>
    </row>
    <row r="40" spans="1:37" x14ac:dyDescent="0.25">
      <c r="A40" s="39">
        <v>37500</v>
      </c>
      <c r="B40" s="14">
        <f t="shared" si="0"/>
        <v>2002</v>
      </c>
      <c r="C40" s="14">
        <f t="shared" si="1"/>
        <v>9</v>
      </c>
      <c r="D40" s="35">
        <v>13.712396666666669</v>
      </c>
      <c r="E40" s="35">
        <v>13.317506666666665</v>
      </c>
      <c r="F40" s="18">
        <v>74.001900000000006</v>
      </c>
      <c r="G40" s="18">
        <v>127.60890000000001</v>
      </c>
      <c r="H40" s="18">
        <v>1.230726</v>
      </c>
      <c r="I40" s="25">
        <v>25.039439999999999</v>
      </c>
      <c r="J40" s="2"/>
      <c r="S40" s="22"/>
      <c r="T40" s="14">
        <v>6</v>
      </c>
      <c r="U40" s="18">
        <v>0.16043279999999999</v>
      </c>
      <c r="V40" s="18">
        <v>0</v>
      </c>
      <c r="W40" s="18"/>
      <c r="X40" s="19"/>
      <c r="Y40" s="18">
        <v>6</v>
      </c>
      <c r="Z40" s="18">
        <v>3.6583800000000002</v>
      </c>
      <c r="AA40" s="25">
        <v>0</v>
      </c>
      <c r="AB40" s="14"/>
      <c r="AC40" s="24"/>
      <c r="AD40" s="18">
        <v>3</v>
      </c>
      <c r="AE40" s="18">
        <v>65.43480000000001</v>
      </c>
      <c r="AF40" s="18">
        <v>64.691699999999997</v>
      </c>
      <c r="AG40" s="14"/>
      <c r="AH40" s="19"/>
      <c r="AI40" s="18">
        <v>3</v>
      </c>
      <c r="AJ40" s="18">
        <v>39.512999999999998</v>
      </c>
      <c r="AK40" s="25">
        <v>54.849299999999999</v>
      </c>
    </row>
    <row r="41" spans="1:37" x14ac:dyDescent="0.25">
      <c r="A41" s="39">
        <v>37530</v>
      </c>
      <c r="B41" s="14">
        <f t="shared" si="0"/>
        <v>2002</v>
      </c>
      <c r="C41" s="14">
        <f t="shared" si="1"/>
        <v>10</v>
      </c>
      <c r="D41" s="35">
        <v>9.4985764516129034</v>
      </c>
      <c r="E41" s="35">
        <v>9.5803541935483878</v>
      </c>
      <c r="F41" s="18">
        <v>31.502100000000002</v>
      </c>
      <c r="G41" s="18">
        <v>30.6831</v>
      </c>
      <c r="H41" s="18">
        <v>0.47683499999999995</v>
      </c>
      <c r="I41" s="25">
        <v>8.1780000000000008</v>
      </c>
      <c r="J41" s="2"/>
      <c r="S41" s="22"/>
      <c r="T41" s="14">
        <v>7</v>
      </c>
      <c r="U41" s="18">
        <v>0.97332060000000009</v>
      </c>
      <c r="V41" s="18">
        <v>0</v>
      </c>
      <c r="W41" s="18"/>
      <c r="X41" s="19"/>
      <c r="Y41" s="18">
        <v>7</v>
      </c>
      <c r="Z41" s="18">
        <v>0.865035</v>
      </c>
      <c r="AA41" s="25">
        <v>6.96774</v>
      </c>
      <c r="AB41" s="14"/>
      <c r="AC41" s="24"/>
      <c r="AD41" s="18">
        <v>10</v>
      </c>
      <c r="AE41" s="18">
        <v>0.426261</v>
      </c>
      <c r="AF41" s="18">
        <v>54.550800000000002</v>
      </c>
      <c r="AG41" s="14"/>
      <c r="AH41" s="19"/>
      <c r="AI41" s="18">
        <v>10</v>
      </c>
      <c r="AJ41" s="18">
        <v>0.59238299999999999</v>
      </c>
      <c r="AK41" s="25">
        <v>56.331299999999999</v>
      </c>
    </row>
    <row r="42" spans="1:37" x14ac:dyDescent="0.25">
      <c r="A42" s="39">
        <v>37561</v>
      </c>
      <c r="B42" s="14">
        <f t="shared" si="0"/>
        <v>2002</v>
      </c>
      <c r="C42" s="14">
        <f t="shared" si="1"/>
        <v>11</v>
      </c>
      <c r="D42" s="35">
        <v>4.942670266666668</v>
      </c>
      <c r="E42" s="35">
        <v>5.1603283333333332</v>
      </c>
      <c r="F42" s="18">
        <v>61.612199999999994</v>
      </c>
      <c r="G42" s="18">
        <v>73.669199999999989</v>
      </c>
      <c r="H42" s="18">
        <v>0.61795199999999995</v>
      </c>
      <c r="I42" s="25">
        <v>59.3874</v>
      </c>
      <c r="J42" s="2"/>
      <c r="S42" s="22"/>
      <c r="T42" s="14">
        <v>8</v>
      </c>
      <c r="U42" s="18">
        <v>1.3754249999999999</v>
      </c>
      <c r="V42" s="18">
        <v>0</v>
      </c>
      <c r="W42" s="18"/>
      <c r="X42" s="19"/>
      <c r="Y42" s="18">
        <v>8</v>
      </c>
      <c r="Z42" s="18">
        <v>1.548702</v>
      </c>
      <c r="AA42" s="25">
        <v>6.6198600000000001</v>
      </c>
      <c r="AB42" s="14"/>
      <c r="AC42" s="24"/>
      <c r="AD42" s="18">
        <v>11</v>
      </c>
      <c r="AE42" s="18">
        <v>19.799339999999997</v>
      </c>
      <c r="AF42" s="18">
        <v>110.4648</v>
      </c>
      <c r="AG42" s="14"/>
      <c r="AH42" s="19"/>
      <c r="AI42" s="18">
        <v>11</v>
      </c>
      <c r="AJ42" s="18">
        <v>50.583300000000001</v>
      </c>
      <c r="AK42" s="25">
        <v>118.5594</v>
      </c>
    </row>
    <row r="43" spans="1:37" x14ac:dyDescent="0.25">
      <c r="A43" s="39">
        <v>37591</v>
      </c>
      <c r="B43" s="14">
        <f t="shared" si="0"/>
        <v>2002</v>
      </c>
      <c r="C43" s="14">
        <f t="shared" si="1"/>
        <v>12</v>
      </c>
      <c r="D43" s="35">
        <v>3.6154806709677416</v>
      </c>
      <c r="E43" s="35">
        <v>3.3425137032258068</v>
      </c>
      <c r="F43" s="18">
        <v>107.0907</v>
      </c>
      <c r="G43" s="18">
        <v>161.63130000000001</v>
      </c>
      <c r="H43" s="18">
        <v>92.888100000000009</v>
      </c>
      <c r="I43" s="25">
        <v>159.36780000000002</v>
      </c>
      <c r="J43" s="2"/>
      <c r="S43" s="32"/>
      <c r="T43" s="14">
        <v>9</v>
      </c>
      <c r="U43" s="18">
        <v>0.11484030000000001</v>
      </c>
      <c r="V43" s="18">
        <v>12.562289999999999</v>
      </c>
      <c r="W43" s="18"/>
      <c r="X43" s="13"/>
      <c r="Y43" s="18">
        <v>9</v>
      </c>
      <c r="Z43" s="18">
        <v>1.381875</v>
      </c>
      <c r="AA43" s="25">
        <v>8.0958000000000006</v>
      </c>
      <c r="AB43" s="14"/>
      <c r="AC43" s="26"/>
      <c r="AD43" s="18">
        <v>12</v>
      </c>
      <c r="AE43" s="18">
        <v>71.630399999999995</v>
      </c>
      <c r="AF43" s="18">
        <v>124.76670000000001</v>
      </c>
      <c r="AG43" s="14"/>
      <c r="AH43" s="13"/>
      <c r="AI43" s="18">
        <v>12</v>
      </c>
      <c r="AJ43" s="18">
        <v>10.788779999999999</v>
      </c>
      <c r="AK43" s="25">
        <v>22.32159</v>
      </c>
    </row>
    <row r="44" spans="1:37" x14ac:dyDescent="0.25">
      <c r="A44" s="39">
        <v>37622</v>
      </c>
      <c r="B44" s="14">
        <f t="shared" si="0"/>
        <v>2003</v>
      </c>
      <c r="C44" s="14">
        <f t="shared" si="1"/>
        <v>1</v>
      </c>
      <c r="D44" s="35">
        <v>3.6523901290322582</v>
      </c>
      <c r="E44" s="35">
        <v>3.7588927419354841</v>
      </c>
      <c r="F44" s="18">
        <v>90.200100000000006</v>
      </c>
      <c r="G44" s="18">
        <v>109.2243</v>
      </c>
      <c r="H44" s="18">
        <v>103.3836</v>
      </c>
      <c r="I44" s="25">
        <v>101.25060000000001</v>
      </c>
      <c r="J44" s="2"/>
      <c r="S44" s="22">
        <v>2006</v>
      </c>
      <c r="T44" s="14">
        <v>4</v>
      </c>
      <c r="U44" s="18">
        <v>28.61448</v>
      </c>
      <c r="V44" s="18">
        <v>0.83514900000000003</v>
      </c>
      <c r="W44" s="18"/>
      <c r="X44" s="19">
        <v>2096</v>
      </c>
      <c r="Y44" s="18">
        <v>4</v>
      </c>
      <c r="Z44" s="18">
        <v>35.390999999999998</v>
      </c>
      <c r="AA44" s="25">
        <v>88.701300000000003</v>
      </c>
      <c r="AB44" s="14"/>
      <c r="AC44" s="24">
        <v>2006</v>
      </c>
      <c r="AD44" s="18">
        <v>1</v>
      </c>
      <c r="AE44" s="18">
        <v>52.906200000000005</v>
      </c>
      <c r="AF44" s="18">
        <v>68.0625</v>
      </c>
      <c r="AG44" s="14"/>
      <c r="AH44" s="19">
        <v>2096</v>
      </c>
      <c r="AI44" s="18">
        <v>1</v>
      </c>
      <c r="AJ44" s="18">
        <v>155.36189999999999</v>
      </c>
      <c r="AK44" s="25">
        <v>235.72050000000002</v>
      </c>
    </row>
    <row r="45" spans="1:37" x14ac:dyDescent="0.25">
      <c r="A45" s="39">
        <v>37653</v>
      </c>
      <c r="B45" s="14">
        <f t="shared" ref="B45:B108" si="7">YEAR(A45)</f>
        <v>2003</v>
      </c>
      <c r="C45" s="14">
        <f t="shared" ref="C45:C108" si="8">MONTH(A45)</f>
        <v>2</v>
      </c>
      <c r="D45" s="35">
        <v>3.0621106785714289</v>
      </c>
      <c r="E45" s="35">
        <v>2.5879405714285713</v>
      </c>
      <c r="F45" s="18">
        <v>91.319400000000002</v>
      </c>
      <c r="G45" s="18">
        <v>129.87300000000002</v>
      </c>
      <c r="H45" s="18">
        <v>107.30670000000001</v>
      </c>
      <c r="I45" s="25">
        <v>121.97490000000001</v>
      </c>
      <c r="J45" s="2"/>
      <c r="S45" s="22"/>
      <c r="T45" s="14">
        <v>5</v>
      </c>
      <c r="U45" s="18">
        <v>2.4675150000000001</v>
      </c>
      <c r="V45" s="18">
        <v>0</v>
      </c>
      <c r="W45" s="18"/>
      <c r="X45" s="19"/>
      <c r="Y45" s="18">
        <v>5</v>
      </c>
      <c r="Z45" s="18">
        <v>21.080159999999999</v>
      </c>
      <c r="AA45" s="25">
        <v>4.6249199999999995</v>
      </c>
      <c r="AB45" s="14"/>
      <c r="AC45" s="24"/>
      <c r="AD45" s="18">
        <v>2</v>
      </c>
      <c r="AE45" s="18">
        <v>133.53570000000002</v>
      </c>
      <c r="AF45" s="18">
        <v>86.309100000000001</v>
      </c>
      <c r="AG45" s="14"/>
      <c r="AH45" s="19"/>
      <c r="AI45" s="18">
        <v>2</v>
      </c>
      <c r="AJ45" s="18">
        <v>42.560400000000001</v>
      </c>
      <c r="AK45" s="25">
        <v>100.5399</v>
      </c>
    </row>
    <row r="46" spans="1:37" x14ac:dyDescent="0.25">
      <c r="A46" s="39">
        <v>37681</v>
      </c>
      <c r="B46" s="14">
        <f t="shared" si="7"/>
        <v>2003</v>
      </c>
      <c r="C46" s="14">
        <f t="shared" si="8"/>
        <v>3</v>
      </c>
      <c r="D46" s="35">
        <v>5.799393225806452</v>
      </c>
      <c r="E46" s="35">
        <v>6.2667025806451608</v>
      </c>
      <c r="F46" s="18">
        <v>54.0687</v>
      </c>
      <c r="G46" s="18">
        <v>110.91630000000001</v>
      </c>
      <c r="H46" s="18">
        <v>45.399000000000001</v>
      </c>
      <c r="I46" s="25">
        <v>99.462299999999999</v>
      </c>
      <c r="J46" s="2"/>
      <c r="S46" s="22"/>
      <c r="T46" s="14">
        <v>6</v>
      </c>
      <c r="U46" s="18">
        <v>4.5696600000000007</v>
      </c>
      <c r="V46" s="18">
        <v>0</v>
      </c>
      <c r="W46" s="18"/>
      <c r="X46" s="19"/>
      <c r="Y46" s="18">
        <v>6</v>
      </c>
      <c r="Z46" s="18">
        <v>1.1304419999999999</v>
      </c>
      <c r="AA46" s="25">
        <v>0</v>
      </c>
      <c r="AB46" s="14"/>
      <c r="AC46" s="24"/>
      <c r="AD46" s="18">
        <v>3</v>
      </c>
      <c r="AE46" s="18">
        <v>18.845130000000001</v>
      </c>
      <c r="AF46" s="18">
        <v>65.739899999999992</v>
      </c>
      <c r="AG46" s="14"/>
      <c r="AH46" s="19"/>
      <c r="AI46" s="18">
        <v>3</v>
      </c>
      <c r="AJ46" s="18">
        <v>155.17140000000001</v>
      </c>
      <c r="AK46" s="25">
        <v>76.087199999999996</v>
      </c>
    </row>
    <row r="47" spans="1:37" x14ac:dyDescent="0.25">
      <c r="A47" s="39">
        <v>37712</v>
      </c>
      <c r="B47" s="14">
        <f t="shared" si="7"/>
        <v>2003</v>
      </c>
      <c r="C47" s="14">
        <f t="shared" si="8"/>
        <v>4</v>
      </c>
      <c r="D47" s="35">
        <v>8.6865890000000014</v>
      </c>
      <c r="E47" s="35">
        <v>8.2716693333333318</v>
      </c>
      <c r="F47" s="18">
        <v>31.915800000000001</v>
      </c>
      <c r="G47" s="18">
        <v>60.501299999999993</v>
      </c>
      <c r="H47" s="18">
        <v>2.45295</v>
      </c>
      <c r="I47" s="25">
        <v>20.191140000000001</v>
      </c>
      <c r="J47" s="2"/>
      <c r="S47" s="22"/>
      <c r="T47" s="14">
        <v>7</v>
      </c>
      <c r="U47" s="18">
        <v>2.6778000000000004</v>
      </c>
      <c r="V47" s="18">
        <v>0</v>
      </c>
      <c r="W47" s="18"/>
      <c r="X47" s="19"/>
      <c r="Y47" s="18">
        <v>7</v>
      </c>
      <c r="Z47" s="18">
        <v>0.82931699999999997</v>
      </c>
      <c r="AA47" s="25">
        <v>0</v>
      </c>
      <c r="AB47" s="14"/>
      <c r="AC47" s="24"/>
      <c r="AD47" s="18">
        <v>10</v>
      </c>
      <c r="AE47" s="18">
        <v>0.94166400000000006</v>
      </c>
      <c r="AF47" s="18">
        <v>3.20634</v>
      </c>
      <c r="AG47" s="14"/>
      <c r="AH47" s="19"/>
      <c r="AI47" s="18">
        <v>10</v>
      </c>
      <c r="AJ47" s="18">
        <v>104.25474</v>
      </c>
      <c r="AK47" s="25">
        <v>268.65600000000001</v>
      </c>
    </row>
    <row r="48" spans="1:37" x14ac:dyDescent="0.25">
      <c r="A48" s="39">
        <v>37742</v>
      </c>
      <c r="B48" s="14">
        <f t="shared" si="7"/>
        <v>2003</v>
      </c>
      <c r="C48" s="14">
        <f t="shared" si="8"/>
        <v>5</v>
      </c>
      <c r="D48" s="35">
        <v>11.628876129032257</v>
      </c>
      <c r="E48" s="35">
        <v>10.751063870967741</v>
      </c>
      <c r="F48" s="18">
        <v>11.15508</v>
      </c>
      <c r="G48" s="18">
        <v>30.786000000000001</v>
      </c>
      <c r="H48" s="18">
        <v>0.69625499999999996</v>
      </c>
      <c r="I48" s="25">
        <v>0</v>
      </c>
      <c r="J48" s="2"/>
      <c r="S48" s="22"/>
      <c r="T48" s="14">
        <v>8</v>
      </c>
      <c r="U48" s="18">
        <v>2.882304</v>
      </c>
      <c r="V48" s="18">
        <v>36.6267</v>
      </c>
      <c r="W48" s="18"/>
      <c r="X48" s="19"/>
      <c r="Y48" s="18">
        <v>8</v>
      </c>
      <c r="Z48" s="18">
        <v>2.2787280000000001</v>
      </c>
      <c r="AA48" s="25">
        <v>0</v>
      </c>
      <c r="AB48" s="14"/>
      <c r="AC48" s="24"/>
      <c r="AD48" s="18">
        <v>11</v>
      </c>
      <c r="AE48" s="18">
        <v>50.706600000000002</v>
      </c>
      <c r="AF48" s="18">
        <v>36.4818</v>
      </c>
      <c r="AG48" s="14"/>
      <c r="AH48" s="19"/>
      <c r="AI48" s="18">
        <v>11</v>
      </c>
      <c r="AJ48" s="18">
        <v>116.3484</v>
      </c>
      <c r="AK48" s="25">
        <v>125.2209</v>
      </c>
    </row>
    <row r="49" spans="1:37" x14ac:dyDescent="0.25">
      <c r="A49" s="39">
        <v>37773</v>
      </c>
      <c r="B49" s="14">
        <f t="shared" si="7"/>
        <v>2003</v>
      </c>
      <c r="C49" s="14">
        <f t="shared" si="8"/>
        <v>6</v>
      </c>
      <c r="D49" s="35">
        <v>15.897500000000001</v>
      </c>
      <c r="E49" s="35">
        <v>14.95255</v>
      </c>
      <c r="F49" s="18">
        <v>88.347899999999996</v>
      </c>
      <c r="G49" s="18">
        <v>70.059899999999999</v>
      </c>
      <c r="H49" s="18">
        <v>7.5331200000000003</v>
      </c>
      <c r="I49" s="25">
        <v>0</v>
      </c>
      <c r="J49" s="2"/>
      <c r="S49" s="32"/>
      <c r="T49" s="14">
        <v>9</v>
      </c>
      <c r="U49" s="18">
        <v>1.342857</v>
      </c>
      <c r="V49" s="18">
        <v>25.83474</v>
      </c>
      <c r="W49" s="18"/>
      <c r="X49" s="13"/>
      <c r="Y49" s="18">
        <v>9</v>
      </c>
      <c r="Z49" s="18">
        <v>2.6503290000000002</v>
      </c>
      <c r="AA49" s="25">
        <v>0</v>
      </c>
      <c r="AB49" s="14"/>
      <c r="AC49" s="26"/>
      <c r="AD49" s="18">
        <v>12</v>
      </c>
      <c r="AE49" s="18">
        <v>56.101199999999999</v>
      </c>
      <c r="AF49" s="18">
        <v>45.153000000000006</v>
      </c>
      <c r="AG49" s="14"/>
      <c r="AH49" s="13"/>
      <c r="AI49" s="18">
        <v>12</v>
      </c>
      <c r="AJ49" s="18">
        <v>36.278399999999998</v>
      </c>
      <c r="AK49" s="25">
        <v>48.855899999999998</v>
      </c>
    </row>
    <row r="50" spans="1:37" x14ac:dyDescent="0.25">
      <c r="A50" s="39">
        <v>37803</v>
      </c>
      <c r="B50" s="14">
        <f t="shared" si="7"/>
        <v>2003</v>
      </c>
      <c r="C50" s="14">
        <f t="shared" si="8"/>
        <v>7</v>
      </c>
      <c r="D50" s="35">
        <v>20.760477419354839</v>
      </c>
      <c r="E50" s="35">
        <v>20.465780645161288</v>
      </c>
      <c r="F50" s="18">
        <v>71.475300000000004</v>
      </c>
      <c r="G50" s="18">
        <v>31.460699999999996</v>
      </c>
      <c r="H50" s="18">
        <v>0.48364499999999999</v>
      </c>
      <c r="I50" s="25">
        <v>0</v>
      </c>
      <c r="J50" s="2"/>
      <c r="S50" s="22">
        <v>2007</v>
      </c>
      <c r="T50" s="14">
        <v>4</v>
      </c>
      <c r="U50" s="18">
        <v>1.1046120000000001</v>
      </c>
      <c r="V50" s="18">
        <v>14.98767</v>
      </c>
      <c r="W50" s="18"/>
      <c r="X50" s="19">
        <v>2097</v>
      </c>
      <c r="Y50" s="18">
        <v>4</v>
      </c>
      <c r="Z50" s="18">
        <v>1.4480730000000002</v>
      </c>
      <c r="AA50" s="25">
        <v>3.3843899999999998</v>
      </c>
      <c r="AB50" s="14"/>
      <c r="AC50" s="24">
        <v>2007</v>
      </c>
      <c r="AD50" s="18">
        <v>1</v>
      </c>
      <c r="AE50" s="18">
        <v>126.60810000000001</v>
      </c>
      <c r="AF50" s="18">
        <v>114.04650000000001</v>
      </c>
      <c r="AG50" s="14"/>
      <c r="AH50" s="19">
        <v>2097</v>
      </c>
      <c r="AI50" s="18">
        <v>1</v>
      </c>
      <c r="AJ50" s="18">
        <v>22.495139999999999</v>
      </c>
      <c r="AK50" s="25">
        <v>73.044300000000007</v>
      </c>
    </row>
    <row r="51" spans="1:37" x14ac:dyDescent="0.25">
      <c r="A51" s="39">
        <v>37834</v>
      </c>
      <c r="B51" s="14">
        <f t="shared" si="7"/>
        <v>2003</v>
      </c>
      <c r="C51" s="14">
        <f t="shared" si="8"/>
        <v>8</v>
      </c>
      <c r="D51" s="35">
        <v>20.256212903225816</v>
      </c>
      <c r="E51" s="35">
        <v>18.553345161290324</v>
      </c>
      <c r="F51" s="18">
        <v>9.4747199999999996</v>
      </c>
      <c r="G51" s="18">
        <v>39.3384</v>
      </c>
      <c r="H51" s="18">
        <v>2.078259E-2</v>
      </c>
      <c r="I51" s="25">
        <v>0</v>
      </c>
      <c r="J51" s="2"/>
      <c r="S51" s="22"/>
      <c r="T51" s="14">
        <v>5</v>
      </c>
      <c r="U51" s="18">
        <v>1.4554500000000001</v>
      </c>
      <c r="V51" s="18">
        <v>0</v>
      </c>
      <c r="W51" s="18"/>
      <c r="X51" s="19"/>
      <c r="Y51" s="18">
        <v>5</v>
      </c>
      <c r="Z51" s="18">
        <v>4.7925000000000004</v>
      </c>
      <c r="AA51" s="25">
        <v>0</v>
      </c>
      <c r="AB51" s="14"/>
      <c r="AC51" s="24"/>
      <c r="AD51" s="18">
        <v>2</v>
      </c>
      <c r="AE51" s="18">
        <v>73.049099999999996</v>
      </c>
      <c r="AF51" s="18">
        <v>108.1956</v>
      </c>
      <c r="AG51" s="14"/>
      <c r="AH51" s="19"/>
      <c r="AI51" s="18">
        <v>2</v>
      </c>
      <c r="AJ51" s="18">
        <v>114.702</v>
      </c>
      <c r="AK51" s="25">
        <v>74.930999999999997</v>
      </c>
    </row>
    <row r="52" spans="1:37" x14ac:dyDescent="0.25">
      <c r="A52" s="39">
        <v>37865</v>
      </c>
      <c r="B52" s="14">
        <f t="shared" si="7"/>
        <v>2003</v>
      </c>
      <c r="C52" s="14">
        <f t="shared" si="8"/>
        <v>9</v>
      </c>
      <c r="D52" s="35">
        <v>13.582115999999996</v>
      </c>
      <c r="E52" s="35">
        <v>13.357745333333334</v>
      </c>
      <c r="F52" s="18">
        <v>46.110899999999994</v>
      </c>
      <c r="G52" s="18">
        <v>65.667000000000002</v>
      </c>
      <c r="H52" s="18">
        <v>0.65580899999999998</v>
      </c>
      <c r="I52" s="25">
        <v>4.9647899999999998</v>
      </c>
      <c r="J52" s="2"/>
      <c r="S52" s="22"/>
      <c r="T52" s="14">
        <v>6</v>
      </c>
      <c r="U52" s="18">
        <v>0.62841899999999995</v>
      </c>
      <c r="V52" s="18">
        <v>0</v>
      </c>
      <c r="W52" s="18"/>
      <c r="X52" s="19"/>
      <c r="Y52" s="18">
        <v>6</v>
      </c>
      <c r="Z52" s="18">
        <v>4.7995799999999997</v>
      </c>
      <c r="AA52" s="25">
        <v>0</v>
      </c>
      <c r="AB52" s="14"/>
      <c r="AC52" s="24"/>
      <c r="AD52" s="18">
        <v>3</v>
      </c>
      <c r="AE52" s="18">
        <v>49.1721</v>
      </c>
      <c r="AF52" s="18">
        <v>81.649500000000003</v>
      </c>
      <c r="AG52" s="14"/>
      <c r="AH52" s="19"/>
      <c r="AI52" s="18">
        <v>3</v>
      </c>
      <c r="AJ52" s="18">
        <v>17.89536</v>
      </c>
      <c r="AK52" s="25">
        <v>60.117599999999996</v>
      </c>
    </row>
    <row r="53" spans="1:37" x14ac:dyDescent="0.25">
      <c r="A53" s="39">
        <v>37895</v>
      </c>
      <c r="B53" s="14">
        <f t="shared" si="7"/>
        <v>2003</v>
      </c>
      <c r="C53" s="14">
        <f t="shared" si="8"/>
        <v>10</v>
      </c>
      <c r="D53" s="35">
        <v>10.027229999999999</v>
      </c>
      <c r="E53" s="35">
        <v>9.4372722580645174</v>
      </c>
      <c r="F53" s="18">
        <v>110.20500000000001</v>
      </c>
      <c r="G53" s="18">
        <v>173.0574</v>
      </c>
      <c r="H53" s="18">
        <v>20.250389999999999</v>
      </c>
      <c r="I53" s="25">
        <v>139.6557</v>
      </c>
      <c r="J53" s="2"/>
      <c r="S53" s="22"/>
      <c r="T53" s="14">
        <v>7</v>
      </c>
      <c r="U53" s="18">
        <v>0.47188200000000002</v>
      </c>
      <c r="V53" s="18">
        <v>0</v>
      </c>
      <c r="W53" s="18"/>
      <c r="X53" s="19"/>
      <c r="Y53" s="18">
        <v>7</v>
      </c>
      <c r="Z53" s="18">
        <v>8.2730999999999999E-2</v>
      </c>
      <c r="AA53" s="25">
        <v>0</v>
      </c>
      <c r="AB53" s="14"/>
      <c r="AC53" s="24"/>
      <c r="AD53" s="18">
        <v>10</v>
      </c>
      <c r="AE53" s="18">
        <v>49.218899999999998</v>
      </c>
      <c r="AF53" s="18">
        <v>41.859300000000005</v>
      </c>
      <c r="AG53" s="14"/>
      <c r="AH53" s="19"/>
      <c r="AI53" s="18">
        <v>10</v>
      </c>
      <c r="AJ53" s="18">
        <v>0.66112500000000007</v>
      </c>
      <c r="AK53" s="25">
        <v>11.622120000000001</v>
      </c>
    </row>
    <row r="54" spans="1:37" x14ac:dyDescent="0.25">
      <c r="A54" s="39">
        <v>37926</v>
      </c>
      <c r="B54" s="14">
        <f t="shared" si="7"/>
        <v>2003</v>
      </c>
      <c r="C54" s="14">
        <f t="shared" si="8"/>
        <v>11</v>
      </c>
      <c r="D54" s="35">
        <v>6.0203732333333351</v>
      </c>
      <c r="E54" s="35">
        <v>5.7364659666666649</v>
      </c>
      <c r="F54" s="18">
        <v>87.558600000000013</v>
      </c>
      <c r="G54" s="18">
        <v>223.8057</v>
      </c>
      <c r="H54" s="18">
        <v>62.969099999999997</v>
      </c>
      <c r="I54" s="25">
        <v>207.02760000000001</v>
      </c>
      <c r="J54" s="2"/>
      <c r="S54" s="22"/>
      <c r="T54" s="14">
        <v>8</v>
      </c>
      <c r="U54" s="18">
        <v>2.2763460000000002</v>
      </c>
      <c r="V54" s="18">
        <v>94.412399999999991</v>
      </c>
      <c r="W54" s="18"/>
      <c r="X54" s="19"/>
      <c r="Y54" s="18">
        <v>8</v>
      </c>
      <c r="Z54" s="18">
        <v>0.2695554</v>
      </c>
      <c r="AA54" s="25">
        <v>0</v>
      </c>
      <c r="AB54" s="14"/>
      <c r="AC54" s="24"/>
      <c r="AD54" s="18">
        <v>11</v>
      </c>
      <c r="AE54" s="18">
        <v>34.632599999999996</v>
      </c>
      <c r="AF54" s="18">
        <v>63.6708</v>
      </c>
      <c r="AG54" s="14"/>
      <c r="AH54" s="19"/>
      <c r="AI54" s="18">
        <v>11</v>
      </c>
      <c r="AJ54" s="18">
        <v>52.909200000000006</v>
      </c>
      <c r="AK54" s="25">
        <v>147.77459999999999</v>
      </c>
    </row>
    <row r="55" spans="1:37" x14ac:dyDescent="0.25">
      <c r="A55" s="39">
        <v>37956</v>
      </c>
      <c r="B55" s="14">
        <f t="shared" si="7"/>
        <v>2003</v>
      </c>
      <c r="C55" s="14">
        <f t="shared" si="8"/>
        <v>12</v>
      </c>
      <c r="D55" s="35">
        <v>3.8612298387096771</v>
      </c>
      <c r="E55" s="35">
        <v>3.6002060451612903</v>
      </c>
      <c r="F55" s="18">
        <v>66.804900000000004</v>
      </c>
      <c r="G55" s="18">
        <v>155.12969999999999</v>
      </c>
      <c r="H55" s="18">
        <v>58.802399999999999</v>
      </c>
      <c r="I55" s="25">
        <v>146.0676</v>
      </c>
      <c r="J55" s="2"/>
      <c r="S55" s="32"/>
      <c r="T55" s="14">
        <v>9</v>
      </c>
      <c r="U55" s="18">
        <v>5.7767100000000005</v>
      </c>
      <c r="V55" s="18">
        <v>111.5472</v>
      </c>
      <c r="W55" s="18"/>
      <c r="X55" s="13"/>
      <c r="Y55" s="18">
        <v>9</v>
      </c>
      <c r="Z55" s="18">
        <v>1.068378</v>
      </c>
      <c r="AA55" s="25">
        <v>40.424999999999997</v>
      </c>
      <c r="AB55" s="14"/>
      <c r="AC55" s="26"/>
      <c r="AD55" s="18">
        <v>12</v>
      </c>
      <c r="AE55" s="18">
        <v>119.2257</v>
      </c>
      <c r="AF55" s="18">
        <v>124.446</v>
      </c>
      <c r="AG55" s="14"/>
      <c r="AH55" s="13"/>
      <c r="AI55" s="18">
        <v>12</v>
      </c>
      <c r="AJ55" s="18">
        <v>87.06689999999999</v>
      </c>
      <c r="AK55" s="25">
        <v>114.2889</v>
      </c>
    </row>
    <row r="56" spans="1:37" x14ac:dyDescent="0.25">
      <c r="A56" s="39">
        <v>37987</v>
      </c>
      <c r="B56" s="14">
        <f t="shared" si="7"/>
        <v>2004</v>
      </c>
      <c r="C56" s="14">
        <f t="shared" si="8"/>
        <v>1</v>
      </c>
      <c r="D56" s="35">
        <v>0.24612880645161284</v>
      </c>
      <c r="E56" s="35">
        <v>1.0608431612903226</v>
      </c>
      <c r="F56" s="18">
        <v>53.966700000000003</v>
      </c>
      <c r="G56" s="18">
        <v>111.00360000000001</v>
      </c>
      <c r="H56" s="18">
        <v>49.114799999999995</v>
      </c>
      <c r="I56" s="25">
        <v>107.1879</v>
      </c>
      <c r="J56" s="2"/>
      <c r="S56" s="22">
        <v>2008</v>
      </c>
      <c r="T56" s="14">
        <v>4</v>
      </c>
      <c r="U56" s="18">
        <v>4.06128</v>
      </c>
      <c r="V56" s="18">
        <v>44.489399999999996</v>
      </c>
      <c r="W56" s="18"/>
      <c r="X56" s="19">
        <v>2098</v>
      </c>
      <c r="Y56" s="18">
        <v>4</v>
      </c>
      <c r="Z56" s="18">
        <v>8.3164499999999997</v>
      </c>
      <c r="AA56" s="25">
        <v>57.699599999999997</v>
      </c>
      <c r="AB56" s="14"/>
      <c r="AC56" s="24">
        <v>2008</v>
      </c>
      <c r="AD56" s="18">
        <v>1</v>
      </c>
      <c r="AE56" s="18">
        <v>5.2374899999999993</v>
      </c>
      <c r="AF56" s="18">
        <v>12.094349999999999</v>
      </c>
      <c r="AG56" s="14"/>
      <c r="AH56" s="19">
        <v>2098</v>
      </c>
      <c r="AI56" s="18">
        <v>1</v>
      </c>
      <c r="AJ56" s="18">
        <v>47.106300000000005</v>
      </c>
      <c r="AK56" s="25">
        <v>92.383499999999998</v>
      </c>
    </row>
    <row r="57" spans="1:37" x14ac:dyDescent="0.25">
      <c r="A57" s="39">
        <v>38018</v>
      </c>
      <c r="B57" s="14">
        <f t="shared" si="7"/>
        <v>2004</v>
      </c>
      <c r="C57" s="14">
        <f t="shared" si="8"/>
        <v>2</v>
      </c>
      <c r="D57" s="35">
        <v>1.7524738275862073</v>
      </c>
      <c r="E57" s="35">
        <v>1.096700689655173</v>
      </c>
      <c r="F57" s="18">
        <v>41.798699999999997</v>
      </c>
      <c r="G57" s="18">
        <v>62.072700000000005</v>
      </c>
      <c r="H57" s="18">
        <v>34.312800000000003</v>
      </c>
      <c r="I57" s="25">
        <v>52.459800000000001</v>
      </c>
      <c r="J57" s="2"/>
      <c r="S57" s="22"/>
      <c r="T57" s="14">
        <v>5</v>
      </c>
      <c r="U57" s="18">
        <v>11.92473</v>
      </c>
      <c r="V57" s="18">
        <v>28.52862</v>
      </c>
      <c r="W57" s="18"/>
      <c r="X57" s="19"/>
      <c r="Y57" s="18">
        <v>5</v>
      </c>
      <c r="Z57" s="18">
        <v>0.97902000000000011</v>
      </c>
      <c r="AA57" s="25">
        <v>0</v>
      </c>
      <c r="AB57" s="14"/>
      <c r="AC57" s="24"/>
      <c r="AD57" s="18">
        <v>2</v>
      </c>
      <c r="AE57" s="18">
        <v>46.1982</v>
      </c>
      <c r="AF57" s="18">
        <v>71.473199999999991</v>
      </c>
      <c r="AG57" s="14"/>
      <c r="AH57" s="19"/>
      <c r="AI57" s="18">
        <v>2</v>
      </c>
      <c r="AJ57" s="18">
        <v>114.4986</v>
      </c>
      <c r="AK57" s="25">
        <v>135.15989999999999</v>
      </c>
    </row>
    <row r="58" spans="1:37" x14ac:dyDescent="0.25">
      <c r="A58" s="39">
        <v>38047</v>
      </c>
      <c r="B58" s="14">
        <f t="shared" si="7"/>
        <v>2004</v>
      </c>
      <c r="C58" s="14">
        <f t="shared" si="8"/>
        <v>3</v>
      </c>
      <c r="D58" s="35">
        <v>0.99983487741935495</v>
      </c>
      <c r="E58" s="35">
        <v>0.92355575161290315</v>
      </c>
      <c r="F58" s="18">
        <v>42.087300000000006</v>
      </c>
      <c r="G58" s="18">
        <v>57.027000000000001</v>
      </c>
      <c r="H58" s="18">
        <v>26.37276</v>
      </c>
      <c r="I58" s="25">
        <v>43.745100000000001</v>
      </c>
      <c r="J58" s="2"/>
      <c r="S58" s="22"/>
      <c r="T58" s="14">
        <v>6</v>
      </c>
      <c r="U58" s="18">
        <v>5.0014200000000004</v>
      </c>
      <c r="V58" s="18">
        <v>0</v>
      </c>
      <c r="W58" s="18"/>
      <c r="X58" s="19"/>
      <c r="Y58" s="18">
        <v>6</v>
      </c>
      <c r="Z58" s="18">
        <v>3.8312099999999996</v>
      </c>
      <c r="AA58" s="25">
        <v>0</v>
      </c>
      <c r="AB58" s="14"/>
      <c r="AC58" s="24"/>
      <c r="AD58" s="18">
        <v>3</v>
      </c>
      <c r="AE58" s="18">
        <v>72.639300000000006</v>
      </c>
      <c r="AF58" s="18">
        <v>77.561700000000002</v>
      </c>
      <c r="AG58" s="14"/>
      <c r="AH58" s="19"/>
      <c r="AI58" s="18">
        <v>3</v>
      </c>
      <c r="AJ58" s="18">
        <v>15.661410000000002</v>
      </c>
      <c r="AK58" s="25">
        <v>72.8001</v>
      </c>
    </row>
    <row r="59" spans="1:37" x14ac:dyDescent="0.25">
      <c r="A59" s="39">
        <v>38078</v>
      </c>
      <c r="B59" s="14">
        <f t="shared" si="7"/>
        <v>2004</v>
      </c>
      <c r="C59" s="14">
        <f t="shared" si="8"/>
        <v>4</v>
      </c>
      <c r="D59" s="35">
        <v>5.3957363566666663</v>
      </c>
      <c r="E59" s="35">
        <v>5.8533812999999997</v>
      </c>
      <c r="F59" s="18">
        <v>35.426400000000001</v>
      </c>
      <c r="G59" s="18">
        <v>16.253489999999999</v>
      </c>
      <c r="H59" s="18">
        <v>10.298730000000001</v>
      </c>
      <c r="I59" s="25">
        <v>0.90038699999999994</v>
      </c>
      <c r="J59" s="2"/>
      <c r="S59" s="22"/>
      <c r="T59" s="14">
        <v>7</v>
      </c>
      <c r="U59" s="18">
        <v>0.42933900000000003</v>
      </c>
      <c r="V59" s="18">
        <v>0</v>
      </c>
      <c r="W59" s="18"/>
      <c r="X59" s="19"/>
      <c r="Y59" s="18">
        <v>7</v>
      </c>
      <c r="Z59" s="18">
        <v>0</v>
      </c>
      <c r="AA59" s="25">
        <v>0</v>
      </c>
      <c r="AB59" s="14"/>
      <c r="AC59" s="24"/>
      <c r="AD59" s="18">
        <v>10</v>
      </c>
      <c r="AE59" s="18">
        <v>0.79969199999999996</v>
      </c>
      <c r="AF59" s="18">
        <v>51.686399999999999</v>
      </c>
      <c r="AG59" s="14"/>
      <c r="AH59" s="19"/>
      <c r="AI59" s="18">
        <v>10</v>
      </c>
      <c r="AJ59" s="18">
        <v>0</v>
      </c>
      <c r="AK59" s="25">
        <v>51.585900000000002</v>
      </c>
    </row>
    <row r="60" spans="1:37" x14ac:dyDescent="0.25">
      <c r="A60" s="39">
        <v>38108</v>
      </c>
      <c r="B60" s="14">
        <f t="shared" si="7"/>
        <v>2004</v>
      </c>
      <c r="C60" s="14">
        <f t="shared" si="8"/>
        <v>5</v>
      </c>
      <c r="D60" s="35">
        <v>12.105548387096777</v>
      </c>
      <c r="E60" s="35">
        <v>11.662475483870971</v>
      </c>
      <c r="F60" s="18">
        <v>11.412419999999999</v>
      </c>
      <c r="G60" s="18">
        <v>5.2778999999999998</v>
      </c>
      <c r="H60" s="18">
        <v>0.33064199999999999</v>
      </c>
      <c r="I60" s="25">
        <v>0</v>
      </c>
      <c r="J60" s="2"/>
      <c r="S60" s="22"/>
      <c r="T60" s="14">
        <v>8</v>
      </c>
      <c r="U60" s="18">
        <v>5.2582200000000006</v>
      </c>
      <c r="V60" s="18">
        <v>9.9633900000000004</v>
      </c>
      <c r="W60" s="18"/>
      <c r="X60" s="19"/>
      <c r="Y60" s="18">
        <v>8</v>
      </c>
      <c r="Z60" s="18">
        <v>7.0243199999999995</v>
      </c>
      <c r="AA60" s="25">
        <v>0.88300500000000004</v>
      </c>
      <c r="AB60" s="14"/>
      <c r="AC60" s="24"/>
      <c r="AD60" s="18">
        <v>11</v>
      </c>
      <c r="AE60" s="18">
        <v>30.747899999999998</v>
      </c>
      <c r="AF60" s="18">
        <v>90.570000000000007</v>
      </c>
      <c r="AG60" s="14"/>
      <c r="AH60" s="19"/>
      <c r="AI60" s="18">
        <v>11</v>
      </c>
      <c r="AJ60" s="18">
        <v>5.2010100000000001</v>
      </c>
      <c r="AK60" s="25">
        <v>42.5184</v>
      </c>
    </row>
    <row r="61" spans="1:37" x14ac:dyDescent="0.25">
      <c r="A61" s="39">
        <v>38139</v>
      </c>
      <c r="B61" s="14">
        <f t="shared" si="7"/>
        <v>2004</v>
      </c>
      <c r="C61" s="14">
        <f t="shared" si="8"/>
        <v>6</v>
      </c>
      <c r="D61" s="35">
        <v>14.542989999999996</v>
      </c>
      <c r="E61" s="35">
        <v>14.028581666666666</v>
      </c>
      <c r="F61" s="18">
        <v>61.818300000000001</v>
      </c>
      <c r="G61" s="18">
        <v>69.448800000000006</v>
      </c>
      <c r="H61" s="18">
        <v>5.6204399999999994</v>
      </c>
      <c r="I61" s="25">
        <v>0</v>
      </c>
      <c r="J61" s="2"/>
      <c r="S61" s="32"/>
      <c r="T61" s="14">
        <v>9</v>
      </c>
      <c r="U61" s="18">
        <v>0.37830900000000001</v>
      </c>
      <c r="V61" s="18">
        <v>17.073330000000002</v>
      </c>
      <c r="W61" s="18"/>
      <c r="X61" s="13"/>
      <c r="Y61" s="18">
        <v>9</v>
      </c>
      <c r="Z61" s="18">
        <v>4.7498399999999998</v>
      </c>
      <c r="AA61" s="25">
        <v>19.704989999999999</v>
      </c>
      <c r="AB61" s="14"/>
      <c r="AC61" s="26"/>
      <c r="AD61" s="18">
        <v>12</v>
      </c>
      <c r="AE61" s="18">
        <v>45.992100000000001</v>
      </c>
      <c r="AF61" s="18">
        <v>71.101799999999997</v>
      </c>
      <c r="AG61" s="14"/>
      <c r="AH61" s="13"/>
      <c r="AI61" s="18">
        <v>12</v>
      </c>
      <c r="AJ61" s="18">
        <v>76.428899999999999</v>
      </c>
      <c r="AK61" s="25">
        <v>98.843999999999994</v>
      </c>
    </row>
    <row r="62" spans="1:37" x14ac:dyDescent="0.25">
      <c r="A62" s="39">
        <v>38169</v>
      </c>
      <c r="B62" s="14">
        <f t="shared" si="7"/>
        <v>2004</v>
      </c>
      <c r="C62" s="14">
        <f t="shared" si="8"/>
        <v>7</v>
      </c>
      <c r="D62" s="35">
        <v>16.779890322580645</v>
      </c>
      <c r="E62" s="35">
        <v>15.567938709677421</v>
      </c>
      <c r="F62" s="18">
        <v>77.615099999999998</v>
      </c>
      <c r="G62" s="18">
        <v>130.45769999999999</v>
      </c>
      <c r="H62" s="18">
        <v>0.46158900000000003</v>
      </c>
      <c r="I62" s="25">
        <v>9.6609300000000005</v>
      </c>
      <c r="J62" s="2"/>
      <c r="S62" s="22">
        <v>2009</v>
      </c>
      <c r="T62" s="14">
        <v>4</v>
      </c>
      <c r="U62" s="18">
        <v>16.480229999999999</v>
      </c>
      <c r="V62" s="18">
        <v>19.97409</v>
      </c>
      <c r="W62" s="18"/>
      <c r="X62" s="19">
        <v>2099</v>
      </c>
      <c r="Y62" s="18">
        <v>4</v>
      </c>
      <c r="Z62" s="18">
        <v>4.4306699999999992</v>
      </c>
      <c r="AA62" s="25">
        <v>50.153100000000002</v>
      </c>
      <c r="AB62" s="14"/>
      <c r="AC62" s="24">
        <v>2009</v>
      </c>
      <c r="AD62" s="18">
        <v>1</v>
      </c>
      <c r="AE62" s="18">
        <v>12.889710000000001</v>
      </c>
      <c r="AF62" s="18">
        <v>3.83331</v>
      </c>
      <c r="AG62" s="14"/>
      <c r="AH62" s="19">
        <v>2099</v>
      </c>
      <c r="AI62" s="18">
        <v>1</v>
      </c>
      <c r="AJ62" s="18">
        <v>144.38849999999999</v>
      </c>
      <c r="AK62" s="25">
        <v>166.44990000000001</v>
      </c>
    </row>
    <row r="63" spans="1:37" x14ac:dyDescent="0.25">
      <c r="A63" s="39">
        <v>38200</v>
      </c>
      <c r="B63" s="14">
        <f t="shared" si="7"/>
        <v>2004</v>
      </c>
      <c r="C63" s="14">
        <f t="shared" si="8"/>
        <v>8</v>
      </c>
      <c r="D63" s="35">
        <v>16.987080645161292</v>
      </c>
      <c r="E63" s="35">
        <v>15.664738709677417</v>
      </c>
      <c r="F63" s="18">
        <v>57.509100000000004</v>
      </c>
      <c r="G63" s="18">
        <v>72.357599999999991</v>
      </c>
      <c r="H63" s="18">
        <v>0.60891600000000001</v>
      </c>
      <c r="I63" s="25">
        <v>1.1131259999999998</v>
      </c>
      <c r="J63" s="2"/>
      <c r="S63" s="22"/>
      <c r="T63" s="14">
        <v>5</v>
      </c>
      <c r="U63" s="18">
        <v>7.2542400000000002</v>
      </c>
      <c r="V63" s="18">
        <v>29.650169999999999</v>
      </c>
      <c r="W63" s="18"/>
      <c r="X63" s="19"/>
      <c r="Y63" s="18">
        <v>5</v>
      </c>
      <c r="Z63" s="18">
        <v>9.5437799999999999</v>
      </c>
      <c r="AA63" s="25">
        <v>16.094339999999999</v>
      </c>
      <c r="AB63" s="14"/>
      <c r="AC63" s="24"/>
      <c r="AD63" s="18">
        <v>2</v>
      </c>
      <c r="AE63" s="18">
        <v>47.560200000000002</v>
      </c>
      <c r="AF63" s="18">
        <v>49.206299999999999</v>
      </c>
      <c r="AG63" s="14"/>
      <c r="AH63" s="19"/>
      <c r="AI63" s="18">
        <v>2</v>
      </c>
      <c r="AJ63" s="18">
        <v>34.255800000000001</v>
      </c>
      <c r="AK63" s="25">
        <v>46.386600000000001</v>
      </c>
    </row>
    <row r="64" spans="1:37" x14ac:dyDescent="0.25">
      <c r="A64" s="39">
        <v>38231</v>
      </c>
      <c r="B64" s="14">
        <f t="shared" si="7"/>
        <v>2004</v>
      </c>
      <c r="C64" s="14">
        <f t="shared" si="8"/>
        <v>9</v>
      </c>
      <c r="D64" s="35">
        <v>12.712946666666669</v>
      </c>
      <c r="E64" s="35">
        <v>12.426476999999998</v>
      </c>
      <c r="F64" s="18">
        <v>73.271699999999996</v>
      </c>
      <c r="G64" s="18">
        <v>121.2696</v>
      </c>
      <c r="H64" s="18">
        <v>0.53134199999999998</v>
      </c>
      <c r="I64" s="25">
        <v>22.074480000000001</v>
      </c>
      <c r="J64" s="2"/>
      <c r="S64" s="22"/>
      <c r="T64" s="14">
        <v>6</v>
      </c>
      <c r="U64" s="18">
        <v>4.8704999999999998</v>
      </c>
      <c r="V64" s="18">
        <v>0</v>
      </c>
      <c r="W64" s="18"/>
      <c r="X64" s="19"/>
      <c r="Y64" s="18">
        <v>6</v>
      </c>
      <c r="Z64" s="18">
        <v>35.994</v>
      </c>
      <c r="AA64" s="25">
        <v>6.8041800000000006</v>
      </c>
      <c r="AB64" s="14"/>
      <c r="AC64" s="24"/>
      <c r="AD64" s="18">
        <v>3</v>
      </c>
      <c r="AE64" s="18">
        <v>40.104900000000001</v>
      </c>
      <c r="AF64" s="18">
        <v>62.360399999999998</v>
      </c>
      <c r="AG64" s="14"/>
      <c r="AH64" s="19"/>
      <c r="AI64" s="18">
        <v>3</v>
      </c>
      <c r="AJ64" s="18">
        <v>12.29013</v>
      </c>
      <c r="AK64" s="25">
        <v>86.115299999999991</v>
      </c>
    </row>
    <row r="65" spans="1:37" x14ac:dyDescent="0.25">
      <c r="A65" s="39">
        <v>38261</v>
      </c>
      <c r="B65" s="14">
        <f t="shared" si="7"/>
        <v>2004</v>
      </c>
      <c r="C65" s="14">
        <f t="shared" si="8"/>
        <v>10</v>
      </c>
      <c r="D65" s="35">
        <v>7.7796932258064508</v>
      </c>
      <c r="E65" s="35">
        <v>7.3297706451612914</v>
      </c>
      <c r="F65" s="18">
        <v>56.436900000000001</v>
      </c>
      <c r="G65" s="18">
        <v>107.94</v>
      </c>
      <c r="H65" s="18">
        <v>2.7304680000000001</v>
      </c>
      <c r="I65" s="25">
        <v>67.327800000000011</v>
      </c>
      <c r="J65" s="2"/>
      <c r="S65" s="22"/>
      <c r="T65" s="14">
        <v>7</v>
      </c>
      <c r="U65" s="18">
        <v>1.0737479999999999</v>
      </c>
      <c r="V65" s="18">
        <v>3.5249700000000002</v>
      </c>
      <c r="W65" s="18"/>
      <c r="X65" s="19"/>
      <c r="Y65" s="18">
        <v>7</v>
      </c>
      <c r="Z65" s="18">
        <v>0</v>
      </c>
      <c r="AA65" s="25">
        <v>52.799700000000001</v>
      </c>
      <c r="AB65" s="14"/>
      <c r="AC65" s="24"/>
      <c r="AD65" s="18">
        <v>10</v>
      </c>
      <c r="AE65" s="18">
        <v>83.201700000000002</v>
      </c>
      <c r="AF65" s="18">
        <v>75.296999999999997</v>
      </c>
      <c r="AG65" s="14"/>
      <c r="AH65" s="19"/>
      <c r="AI65" s="18">
        <v>10</v>
      </c>
      <c r="AJ65" s="18">
        <v>0.91180799999999995</v>
      </c>
      <c r="AK65" s="25">
        <v>99.876000000000005</v>
      </c>
    </row>
    <row r="66" spans="1:37" x14ac:dyDescent="0.25">
      <c r="A66" s="39">
        <v>38292</v>
      </c>
      <c r="B66" s="14">
        <f t="shared" si="7"/>
        <v>2004</v>
      </c>
      <c r="C66" s="14">
        <f t="shared" si="8"/>
        <v>11</v>
      </c>
      <c r="D66" s="35">
        <v>5.0508880000000005</v>
      </c>
      <c r="E66" s="35">
        <v>5.2038689999999992</v>
      </c>
      <c r="F66" s="18">
        <v>44.3718</v>
      </c>
      <c r="G66" s="18">
        <v>54.604200000000006</v>
      </c>
      <c r="H66" s="18">
        <v>0.79413599999999995</v>
      </c>
      <c r="I66" s="25">
        <v>43.635900000000007</v>
      </c>
      <c r="J66" s="2"/>
      <c r="S66" s="22"/>
      <c r="T66" s="14">
        <v>8</v>
      </c>
      <c r="U66" s="18">
        <v>1.6266750000000001</v>
      </c>
      <c r="V66" s="18">
        <v>1.1781809999999999</v>
      </c>
      <c r="W66" s="18"/>
      <c r="X66" s="19"/>
      <c r="Y66" s="18">
        <v>8</v>
      </c>
      <c r="Z66" s="18">
        <v>2.2954469999999998</v>
      </c>
      <c r="AA66" s="25">
        <v>0</v>
      </c>
      <c r="AB66" s="14"/>
      <c r="AC66" s="24"/>
      <c r="AD66" s="18">
        <v>11</v>
      </c>
      <c r="AE66" s="18">
        <v>91.388999999999996</v>
      </c>
      <c r="AF66" s="18">
        <v>175.0128</v>
      </c>
      <c r="AG66" s="14"/>
      <c r="AH66" s="19"/>
      <c r="AI66" s="18">
        <v>11</v>
      </c>
      <c r="AJ66" s="18">
        <v>0.36957600000000002</v>
      </c>
      <c r="AK66" s="25">
        <v>42.6723</v>
      </c>
    </row>
    <row r="67" spans="1:37" ht="15.75" thickBot="1" x14ac:dyDescent="0.3">
      <c r="A67" s="39">
        <v>38322</v>
      </c>
      <c r="B67" s="14">
        <f t="shared" si="7"/>
        <v>2004</v>
      </c>
      <c r="C67" s="14">
        <f t="shared" si="8"/>
        <v>12</v>
      </c>
      <c r="D67" s="35">
        <v>2.5662016129032259</v>
      </c>
      <c r="E67" s="35">
        <v>2.6678946129032255</v>
      </c>
      <c r="F67" s="18">
        <v>78.336000000000013</v>
      </c>
      <c r="G67" s="18">
        <v>141.6309</v>
      </c>
      <c r="H67" s="18">
        <v>51.377700000000004</v>
      </c>
      <c r="I67" s="25">
        <v>130.17780000000002</v>
      </c>
      <c r="J67" s="2"/>
      <c r="S67" s="33"/>
      <c r="T67" s="29">
        <v>9</v>
      </c>
      <c r="U67" s="28">
        <v>1.874514</v>
      </c>
      <c r="V67" s="28">
        <v>62.614499999999992</v>
      </c>
      <c r="W67" s="28"/>
      <c r="X67" s="30"/>
      <c r="Y67" s="28">
        <v>9</v>
      </c>
      <c r="Z67" s="28">
        <v>0</v>
      </c>
      <c r="AA67" s="31">
        <v>38.862000000000002</v>
      </c>
      <c r="AB67" s="29"/>
      <c r="AC67" s="27"/>
      <c r="AD67" s="28">
        <v>12</v>
      </c>
      <c r="AE67" s="28">
        <v>101.37569999999999</v>
      </c>
      <c r="AF67" s="28">
        <v>81.744900000000001</v>
      </c>
      <c r="AG67" s="29"/>
      <c r="AH67" s="30"/>
      <c r="AI67" s="28">
        <v>12</v>
      </c>
      <c r="AJ67" s="28">
        <v>82.11630000000001</v>
      </c>
      <c r="AK67" s="31">
        <v>45.7515</v>
      </c>
    </row>
    <row r="68" spans="1:37" ht="15.75" thickTop="1" x14ac:dyDescent="0.25">
      <c r="A68" s="39">
        <v>38353</v>
      </c>
      <c r="B68" s="14">
        <f t="shared" si="7"/>
        <v>2005</v>
      </c>
      <c r="C68" s="14">
        <f t="shared" si="8"/>
        <v>1</v>
      </c>
      <c r="D68" s="35">
        <v>1.4520691870967743</v>
      </c>
      <c r="E68" s="35">
        <v>0.47199719354838754</v>
      </c>
      <c r="F68" s="18">
        <v>70.733099999999993</v>
      </c>
      <c r="G68" s="18">
        <v>118.40940000000001</v>
      </c>
      <c r="H68" s="18">
        <v>61.378499999999995</v>
      </c>
      <c r="I68" s="25">
        <v>108.0033</v>
      </c>
      <c r="J68" s="2"/>
      <c r="S68" s="38"/>
      <c r="T68" s="38"/>
      <c r="U68" s="46">
        <f>(SUM(U8:U67))/10</f>
        <v>39.228804009000001</v>
      </c>
      <c r="V68" s="46">
        <f>(SUM(V8:V67))/10</f>
        <v>92.496900300000021</v>
      </c>
      <c r="W68" s="38"/>
      <c r="X68" s="38"/>
      <c r="Y68" s="38"/>
      <c r="Z68" s="46">
        <f>(SUM(Z8:Z67))/10</f>
        <v>33.960005370000005</v>
      </c>
      <c r="AA68" s="46">
        <f>(SUM(AA8:AA67))/10</f>
        <v>76.188016499999989</v>
      </c>
      <c r="AB68" s="38"/>
      <c r="AC68" s="38"/>
      <c r="AD68" s="38"/>
      <c r="AE68" s="46">
        <f>(SUM(AE8:AE67))/10</f>
        <v>290.74562524139992</v>
      </c>
      <c r="AF68" s="46">
        <f>(SUM(AF8:AF67))/10</f>
        <v>456.73605689999994</v>
      </c>
      <c r="AG68" s="38"/>
      <c r="AH68" s="38"/>
      <c r="AI68" s="38"/>
      <c r="AJ68" s="46">
        <f>(SUM(AJ8:AJ67))/10</f>
        <v>390.87113249999999</v>
      </c>
      <c r="AK68" s="46">
        <f>(SUM(AK8:AK67))/10</f>
        <v>633.06160799999975</v>
      </c>
    </row>
    <row r="69" spans="1:37" x14ac:dyDescent="0.25">
      <c r="A69" s="39">
        <v>38384</v>
      </c>
      <c r="B69" s="14">
        <f t="shared" si="7"/>
        <v>2005</v>
      </c>
      <c r="C69" s="14">
        <f t="shared" si="8"/>
        <v>2</v>
      </c>
      <c r="D69" s="35">
        <v>-0.77444104642857148</v>
      </c>
      <c r="E69" s="35">
        <v>-0.36326589642857149</v>
      </c>
      <c r="F69" s="18">
        <v>85.237499999999997</v>
      </c>
      <c r="G69" s="18">
        <v>72.8142</v>
      </c>
      <c r="H69" s="18">
        <v>86.085300000000004</v>
      </c>
      <c r="I69" s="25">
        <v>71.93249999999999</v>
      </c>
      <c r="J69" s="2"/>
    </row>
    <row r="70" spans="1:37" x14ac:dyDescent="0.25">
      <c r="A70" s="39">
        <v>38412</v>
      </c>
      <c r="B70" s="14">
        <f t="shared" si="7"/>
        <v>2005</v>
      </c>
      <c r="C70" s="14">
        <f t="shared" si="8"/>
        <v>3</v>
      </c>
      <c r="D70" s="35">
        <v>0.29914201935483881</v>
      </c>
      <c r="E70" s="35">
        <v>-0.2395704516129033</v>
      </c>
      <c r="F70" s="18">
        <v>97.882199999999997</v>
      </c>
      <c r="G70" s="18">
        <v>108.4806</v>
      </c>
      <c r="H70" s="18">
        <v>65.43480000000001</v>
      </c>
      <c r="I70" s="25">
        <v>64.691699999999997</v>
      </c>
      <c r="J70" s="2"/>
    </row>
    <row r="71" spans="1:37" x14ac:dyDescent="0.25">
      <c r="A71" s="39">
        <v>38443</v>
      </c>
      <c r="B71" s="14">
        <f t="shared" si="7"/>
        <v>2005</v>
      </c>
      <c r="C71" s="14">
        <f t="shared" si="8"/>
        <v>4</v>
      </c>
      <c r="D71" s="35">
        <v>2.7846504666666667</v>
      </c>
      <c r="E71" s="35">
        <v>3.3598332333333332</v>
      </c>
      <c r="F71" s="18">
        <v>50.042099999999998</v>
      </c>
      <c r="G71" s="18">
        <v>89.988900000000001</v>
      </c>
      <c r="H71" s="18">
        <v>106.4907</v>
      </c>
      <c r="I71" s="25">
        <v>93.133799999999994</v>
      </c>
      <c r="J71" s="2"/>
    </row>
    <row r="72" spans="1:37" x14ac:dyDescent="0.25">
      <c r="A72" s="39">
        <v>38473</v>
      </c>
      <c r="B72" s="14">
        <f t="shared" si="7"/>
        <v>2005</v>
      </c>
      <c r="C72" s="14">
        <f t="shared" si="8"/>
        <v>5</v>
      </c>
      <c r="D72" s="35">
        <v>12.034045806451608</v>
      </c>
      <c r="E72" s="35">
        <v>11.661918064516133</v>
      </c>
      <c r="F72" s="18">
        <v>50.749200000000002</v>
      </c>
      <c r="G72" s="18">
        <v>24.981840000000002</v>
      </c>
      <c r="H72" s="18">
        <v>23.271059999999999</v>
      </c>
      <c r="I72" s="25">
        <v>24.446549999999998</v>
      </c>
      <c r="J72" s="2"/>
    </row>
    <row r="73" spans="1:37" x14ac:dyDescent="0.25">
      <c r="A73" s="39">
        <v>38504</v>
      </c>
      <c r="B73" s="14">
        <f t="shared" si="7"/>
        <v>2005</v>
      </c>
      <c r="C73" s="14">
        <f t="shared" si="8"/>
        <v>6</v>
      </c>
      <c r="D73" s="35">
        <v>16.307233333333336</v>
      </c>
      <c r="E73" s="35">
        <v>15.264325000000001</v>
      </c>
      <c r="F73" s="18">
        <v>19.669529999999998</v>
      </c>
      <c r="G73" s="18">
        <v>26.481360000000002</v>
      </c>
      <c r="H73" s="18">
        <v>0.16043279999999999</v>
      </c>
      <c r="I73" s="25">
        <v>0</v>
      </c>
      <c r="J73" s="2"/>
    </row>
    <row r="74" spans="1:37" x14ac:dyDescent="0.25">
      <c r="A74" s="39">
        <v>38534</v>
      </c>
      <c r="B74" s="14">
        <f t="shared" si="7"/>
        <v>2005</v>
      </c>
      <c r="C74" s="14">
        <f t="shared" si="8"/>
        <v>7</v>
      </c>
      <c r="D74" s="35">
        <v>17.175777419354841</v>
      </c>
      <c r="E74" s="35">
        <v>16.527409677419353</v>
      </c>
      <c r="F74" s="18">
        <v>102.5361</v>
      </c>
      <c r="G74" s="18">
        <v>124.71899999999999</v>
      </c>
      <c r="H74" s="18">
        <v>0.97332060000000009</v>
      </c>
      <c r="I74" s="25">
        <v>0</v>
      </c>
      <c r="J74" s="2"/>
    </row>
    <row r="75" spans="1:37" x14ac:dyDescent="0.25">
      <c r="A75" s="39">
        <v>38565</v>
      </c>
      <c r="B75" s="14">
        <f t="shared" si="7"/>
        <v>2005</v>
      </c>
      <c r="C75" s="14">
        <f t="shared" si="8"/>
        <v>8</v>
      </c>
      <c r="D75" s="35">
        <v>16.929312903225807</v>
      </c>
      <c r="E75" s="35">
        <v>16.387077419354835</v>
      </c>
      <c r="F75" s="18">
        <v>120.447</v>
      </c>
      <c r="G75" s="18">
        <v>109.24470000000001</v>
      </c>
      <c r="H75" s="18">
        <v>1.3754249999999999</v>
      </c>
      <c r="I75" s="25">
        <v>0</v>
      </c>
      <c r="J75" s="2"/>
    </row>
    <row r="76" spans="1:37" x14ac:dyDescent="0.25">
      <c r="A76" s="39">
        <v>38596</v>
      </c>
      <c r="B76" s="14">
        <f t="shared" si="7"/>
        <v>2005</v>
      </c>
      <c r="C76" s="14">
        <f t="shared" si="8"/>
        <v>9</v>
      </c>
      <c r="D76" s="35">
        <v>14.749076666666667</v>
      </c>
      <c r="E76" s="35">
        <v>14.002996999999997</v>
      </c>
      <c r="F76" s="18">
        <v>7.7332200000000002</v>
      </c>
      <c r="G76" s="18">
        <v>42.346500000000006</v>
      </c>
      <c r="H76" s="18">
        <v>0.11484030000000001</v>
      </c>
      <c r="I76" s="25">
        <v>12.562289999999999</v>
      </c>
      <c r="J76" s="2"/>
    </row>
    <row r="77" spans="1:37" x14ac:dyDescent="0.25">
      <c r="A77" s="39">
        <v>38626</v>
      </c>
      <c r="B77" s="14">
        <f t="shared" si="7"/>
        <v>2005</v>
      </c>
      <c r="C77" s="14">
        <f t="shared" si="8"/>
        <v>10</v>
      </c>
      <c r="D77" s="35">
        <v>8.3633841935483861</v>
      </c>
      <c r="E77" s="35">
        <v>8.4486319354838724</v>
      </c>
      <c r="F77" s="18">
        <v>30.1251</v>
      </c>
      <c r="G77" s="18">
        <v>80.240099999999998</v>
      </c>
      <c r="H77" s="18">
        <v>0.426261</v>
      </c>
      <c r="I77" s="25">
        <v>54.550800000000002</v>
      </c>
      <c r="J77" s="2"/>
    </row>
    <row r="78" spans="1:37" x14ac:dyDescent="0.25">
      <c r="A78" s="39">
        <v>38657</v>
      </c>
      <c r="B78" s="14">
        <f t="shared" si="7"/>
        <v>2005</v>
      </c>
      <c r="C78" s="14">
        <f t="shared" si="8"/>
        <v>11</v>
      </c>
      <c r="D78" s="35">
        <v>6.1505267333333329</v>
      </c>
      <c r="E78" s="35">
        <v>7.2619253333333313</v>
      </c>
      <c r="F78" s="18">
        <v>84.717300000000009</v>
      </c>
      <c r="G78" s="18">
        <v>123.0915</v>
      </c>
      <c r="H78" s="18">
        <v>19.799339999999997</v>
      </c>
      <c r="I78" s="25">
        <v>110.4648</v>
      </c>
      <c r="J78" s="2"/>
    </row>
    <row r="79" spans="1:37" x14ac:dyDescent="0.25">
      <c r="A79" s="39">
        <v>38687</v>
      </c>
      <c r="B79" s="14">
        <f t="shared" si="7"/>
        <v>2005</v>
      </c>
      <c r="C79" s="14">
        <f t="shared" si="8"/>
        <v>12</v>
      </c>
      <c r="D79" s="35">
        <v>3.6538542483870962</v>
      </c>
      <c r="E79" s="35">
        <v>3.4580799677419347</v>
      </c>
      <c r="F79" s="18">
        <v>70.84620000000001</v>
      </c>
      <c r="G79" s="18">
        <v>130.09799999999998</v>
      </c>
      <c r="H79" s="18">
        <v>71.630399999999995</v>
      </c>
      <c r="I79" s="25">
        <v>124.76670000000001</v>
      </c>
      <c r="J79" s="2"/>
    </row>
    <row r="80" spans="1:37" x14ac:dyDescent="0.25">
      <c r="A80" s="39">
        <v>38718</v>
      </c>
      <c r="B80" s="14">
        <f t="shared" si="7"/>
        <v>2006</v>
      </c>
      <c r="C80" s="14">
        <f t="shared" si="8"/>
        <v>1</v>
      </c>
      <c r="D80" s="35">
        <v>3.9264296774193546</v>
      </c>
      <c r="E80" s="35">
        <v>4.5477233548387108</v>
      </c>
      <c r="F80" s="18">
        <v>60.948899999999995</v>
      </c>
      <c r="G80" s="18">
        <v>76.330500000000001</v>
      </c>
      <c r="H80" s="18">
        <v>52.906200000000005</v>
      </c>
      <c r="I80" s="25">
        <v>68.0625</v>
      </c>
      <c r="J80" s="2"/>
    </row>
    <row r="81" spans="1:10" x14ac:dyDescent="0.25">
      <c r="A81" s="39">
        <v>38749</v>
      </c>
      <c r="B81" s="14">
        <f t="shared" si="7"/>
        <v>2006</v>
      </c>
      <c r="C81" s="14">
        <f t="shared" si="8"/>
        <v>2</v>
      </c>
      <c r="D81" s="35">
        <v>2.8887207142857148</v>
      </c>
      <c r="E81" s="35">
        <v>3.0993749999999998</v>
      </c>
      <c r="F81" s="18">
        <v>118.5462</v>
      </c>
      <c r="G81" s="18">
        <v>99.75269999999999</v>
      </c>
      <c r="H81" s="18">
        <v>133.53570000000002</v>
      </c>
      <c r="I81" s="25">
        <v>86.309100000000001</v>
      </c>
      <c r="J81" s="2"/>
    </row>
    <row r="82" spans="1:10" x14ac:dyDescent="0.25">
      <c r="A82" s="39">
        <v>38777</v>
      </c>
      <c r="B82" s="14">
        <f t="shared" si="7"/>
        <v>2006</v>
      </c>
      <c r="C82" s="14">
        <f t="shared" si="8"/>
        <v>3</v>
      </c>
      <c r="D82" s="35">
        <v>-1.307355864516129</v>
      </c>
      <c r="E82" s="35">
        <v>-8.0630238709677282E-2</v>
      </c>
      <c r="F82" s="18">
        <v>61.005000000000003</v>
      </c>
      <c r="G82" s="18">
        <v>81.014099999999999</v>
      </c>
      <c r="H82" s="18">
        <v>18.845130000000001</v>
      </c>
      <c r="I82" s="25">
        <v>65.739899999999992</v>
      </c>
      <c r="J82" s="2"/>
    </row>
    <row r="83" spans="1:10" x14ac:dyDescent="0.25">
      <c r="A83" s="39">
        <v>38808</v>
      </c>
      <c r="B83" s="14">
        <f t="shared" si="7"/>
        <v>2006</v>
      </c>
      <c r="C83" s="14">
        <f t="shared" si="8"/>
        <v>4</v>
      </c>
      <c r="D83" s="35">
        <v>7.2209266666666672</v>
      </c>
      <c r="E83" s="35">
        <v>7.7106553333333352</v>
      </c>
      <c r="F83" s="18">
        <v>32.8095</v>
      </c>
      <c r="G83" s="18">
        <v>42.578400000000002</v>
      </c>
      <c r="H83" s="18">
        <v>28.61448</v>
      </c>
      <c r="I83" s="25">
        <v>0.83514900000000003</v>
      </c>
      <c r="J83" s="2"/>
    </row>
    <row r="84" spans="1:10" x14ac:dyDescent="0.25">
      <c r="A84" s="39">
        <v>38838</v>
      </c>
      <c r="B84" s="14">
        <f t="shared" si="7"/>
        <v>2006</v>
      </c>
      <c r="C84" s="14">
        <f t="shared" si="8"/>
        <v>5</v>
      </c>
      <c r="D84" s="35">
        <v>9.3826045161290352</v>
      </c>
      <c r="E84" s="35">
        <v>9.1363777419354815</v>
      </c>
      <c r="F84" s="18">
        <v>35.639099999999999</v>
      </c>
      <c r="G84" s="18">
        <v>38.295299999999997</v>
      </c>
      <c r="H84" s="18">
        <v>2.4675150000000001</v>
      </c>
      <c r="I84" s="25">
        <v>0</v>
      </c>
      <c r="J84" s="2"/>
    </row>
    <row r="85" spans="1:10" x14ac:dyDescent="0.25">
      <c r="A85" s="39">
        <v>38869</v>
      </c>
      <c r="B85" s="14">
        <f t="shared" si="7"/>
        <v>2006</v>
      </c>
      <c r="C85" s="14">
        <f t="shared" si="8"/>
        <v>6</v>
      </c>
      <c r="D85" s="35">
        <v>12.199289666666665</v>
      </c>
      <c r="E85" s="35">
        <v>11.391055666666666</v>
      </c>
      <c r="F85" s="18">
        <v>106.18469999999999</v>
      </c>
      <c r="G85" s="18">
        <v>68.845500000000001</v>
      </c>
      <c r="H85" s="18">
        <v>4.5696600000000007</v>
      </c>
      <c r="I85" s="25">
        <v>0</v>
      </c>
      <c r="J85" s="2"/>
    </row>
    <row r="86" spans="1:10" x14ac:dyDescent="0.25">
      <c r="A86" s="39">
        <v>38899</v>
      </c>
      <c r="B86" s="14">
        <f t="shared" si="7"/>
        <v>2006</v>
      </c>
      <c r="C86" s="14">
        <f t="shared" si="8"/>
        <v>7</v>
      </c>
      <c r="D86" s="35">
        <v>15.936070967741939</v>
      </c>
      <c r="E86" s="35">
        <v>15.07660322580645</v>
      </c>
      <c r="F86" s="18">
        <v>86.312099999999987</v>
      </c>
      <c r="G86" s="18">
        <v>103.9644</v>
      </c>
      <c r="H86" s="18">
        <v>2.6778000000000004</v>
      </c>
      <c r="I86" s="25">
        <v>0</v>
      </c>
      <c r="J86" s="2"/>
    </row>
    <row r="87" spans="1:10" x14ac:dyDescent="0.25">
      <c r="A87" s="39">
        <v>38930</v>
      </c>
      <c r="B87" s="14">
        <f t="shared" si="7"/>
        <v>2006</v>
      </c>
      <c r="C87" s="14">
        <f t="shared" si="8"/>
        <v>8</v>
      </c>
      <c r="D87" s="35">
        <v>15.831887096774198</v>
      </c>
      <c r="E87" s="35">
        <v>14.958416129032257</v>
      </c>
      <c r="F87" s="18">
        <v>102.651</v>
      </c>
      <c r="G87" s="18">
        <v>89.505299999999991</v>
      </c>
      <c r="H87" s="18">
        <v>2.882304</v>
      </c>
      <c r="I87" s="25">
        <v>36.6267</v>
      </c>
      <c r="J87" s="2"/>
    </row>
    <row r="88" spans="1:10" x14ac:dyDescent="0.25">
      <c r="A88" s="39">
        <v>38961</v>
      </c>
      <c r="B88" s="14">
        <f t="shared" si="7"/>
        <v>2006</v>
      </c>
      <c r="C88" s="14">
        <f t="shared" si="8"/>
        <v>9</v>
      </c>
      <c r="D88" s="35">
        <v>12.919208666666668</v>
      </c>
      <c r="E88" s="35">
        <v>12.810798333333336</v>
      </c>
      <c r="F88" s="18">
        <v>68.887799999999999</v>
      </c>
      <c r="G88" s="18">
        <v>72.617999999999995</v>
      </c>
      <c r="H88" s="18">
        <v>1.342857</v>
      </c>
      <c r="I88" s="25">
        <v>25.83474</v>
      </c>
      <c r="J88" s="2"/>
    </row>
    <row r="89" spans="1:10" x14ac:dyDescent="0.25">
      <c r="A89" s="39">
        <v>38991</v>
      </c>
      <c r="B89" s="14">
        <f t="shared" si="7"/>
        <v>2006</v>
      </c>
      <c r="C89" s="14">
        <f t="shared" si="8"/>
        <v>10</v>
      </c>
      <c r="D89" s="35">
        <v>7.4613812903225805</v>
      </c>
      <c r="E89" s="35">
        <v>7.2194612903225828</v>
      </c>
      <c r="F89" s="18">
        <v>22.592220000000001</v>
      </c>
      <c r="G89" s="18">
        <v>22.594650000000001</v>
      </c>
      <c r="H89" s="18">
        <v>0.94166400000000006</v>
      </c>
      <c r="I89" s="25">
        <v>3.20634</v>
      </c>
      <c r="J89" s="2"/>
    </row>
    <row r="90" spans="1:10" x14ac:dyDescent="0.25">
      <c r="A90" s="39">
        <v>39022</v>
      </c>
      <c r="B90" s="14">
        <f t="shared" si="7"/>
        <v>2006</v>
      </c>
      <c r="C90" s="14">
        <f t="shared" si="8"/>
        <v>11</v>
      </c>
      <c r="D90" s="35">
        <v>5.0068387666666663</v>
      </c>
      <c r="E90" s="35">
        <v>4.7021222999999992</v>
      </c>
      <c r="F90" s="18">
        <v>80.4726</v>
      </c>
      <c r="G90" s="18">
        <v>52.207500000000003</v>
      </c>
      <c r="H90" s="18">
        <v>50.706600000000002</v>
      </c>
      <c r="I90" s="25">
        <v>36.4818</v>
      </c>
      <c r="J90" s="2"/>
    </row>
    <row r="91" spans="1:10" x14ac:dyDescent="0.25">
      <c r="A91" s="39">
        <v>39052</v>
      </c>
      <c r="B91" s="14">
        <f t="shared" si="7"/>
        <v>2006</v>
      </c>
      <c r="C91" s="14">
        <f t="shared" si="8"/>
        <v>12</v>
      </c>
      <c r="D91" s="35">
        <v>0.83307625806451613</v>
      </c>
      <c r="E91" s="35">
        <v>0.38438406451612911</v>
      </c>
      <c r="F91" s="18">
        <v>61.529400000000003</v>
      </c>
      <c r="G91" s="18">
        <v>49.404600000000002</v>
      </c>
      <c r="H91" s="18">
        <v>56.101199999999999</v>
      </c>
      <c r="I91" s="25">
        <v>45.153000000000006</v>
      </c>
      <c r="J91" s="2"/>
    </row>
    <row r="92" spans="1:10" x14ac:dyDescent="0.25">
      <c r="A92" s="39">
        <v>39083</v>
      </c>
      <c r="B92" s="14">
        <f t="shared" si="7"/>
        <v>2007</v>
      </c>
      <c r="C92" s="14">
        <f t="shared" si="8"/>
        <v>1</v>
      </c>
      <c r="D92" s="35">
        <v>0.16424903225806431</v>
      </c>
      <c r="E92" s="35">
        <v>1.1234724516129031</v>
      </c>
      <c r="F92" s="18">
        <v>107.9004</v>
      </c>
      <c r="G92" s="18">
        <v>116.0865</v>
      </c>
      <c r="H92" s="18">
        <v>126.60810000000001</v>
      </c>
      <c r="I92" s="25">
        <v>114.04650000000001</v>
      </c>
      <c r="J92" s="2"/>
    </row>
    <row r="93" spans="1:10" x14ac:dyDescent="0.25">
      <c r="A93" s="39">
        <v>39114</v>
      </c>
      <c r="B93" s="14">
        <f t="shared" si="7"/>
        <v>2007</v>
      </c>
      <c r="C93" s="14">
        <f t="shared" si="8"/>
        <v>2</v>
      </c>
      <c r="D93" s="35">
        <v>1.120040321428571</v>
      </c>
      <c r="E93" s="35">
        <v>1.397320742857143</v>
      </c>
      <c r="F93" s="18">
        <v>65.838899999999995</v>
      </c>
      <c r="G93" s="18">
        <v>120.17489999999998</v>
      </c>
      <c r="H93" s="18">
        <v>73.049099999999996</v>
      </c>
      <c r="I93" s="25">
        <v>108.1956</v>
      </c>
      <c r="J93" s="2"/>
    </row>
    <row r="94" spans="1:10" x14ac:dyDescent="0.25">
      <c r="A94" s="39">
        <v>39142</v>
      </c>
      <c r="B94" s="14">
        <f t="shared" si="7"/>
        <v>2007</v>
      </c>
      <c r="C94" s="14">
        <f t="shared" si="8"/>
        <v>3</v>
      </c>
      <c r="D94" s="35">
        <v>4.7040732580645157</v>
      </c>
      <c r="E94" s="35">
        <v>4.0079786451612902</v>
      </c>
      <c r="F94" s="18">
        <v>69.6357</v>
      </c>
      <c r="G94" s="18">
        <v>102.7833</v>
      </c>
      <c r="H94" s="18">
        <v>49.1721</v>
      </c>
      <c r="I94" s="25">
        <v>81.649500000000003</v>
      </c>
      <c r="J94" s="2"/>
    </row>
    <row r="95" spans="1:10" x14ac:dyDescent="0.25">
      <c r="A95" s="39">
        <v>39173</v>
      </c>
      <c r="B95" s="14">
        <f t="shared" si="7"/>
        <v>2007</v>
      </c>
      <c r="C95" s="14">
        <f t="shared" si="8"/>
        <v>4</v>
      </c>
      <c r="D95" s="35">
        <v>9.8080926666666688</v>
      </c>
      <c r="E95" s="35">
        <v>9.6136089999999967</v>
      </c>
      <c r="F95" s="18">
        <v>26.068259999999999</v>
      </c>
      <c r="G95" s="18">
        <v>39.381</v>
      </c>
      <c r="H95" s="18">
        <v>1.1046120000000001</v>
      </c>
      <c r="I95" s="25">
        <v>14.98767</v>
      </c>
      <c r="J95" s="2"/>
    </row>
    <row r="96" spans="1:10" x14ac:dyDescent="0.25">
      <c r="A96" s="39">
        <v>39203</v>
      </c>
      <c r="B96" s="14">
        <f t="shared" si="7"/>
        <v>2007</v>
      </c>
      <c r="C96" s="14">
        <f t="shared" si="8"/>
        <v>5</v>
      </c>
      <c r="D96" s="35">
        <v>13.923990322580647</v>
      </c>
      <c r="E96" s="35">
        <v>13.659448709677418</v>
      </c>
      <c r="F96" s="18">
        <v>17.944289999999999</v>
      </c>
      <c r="G96" s="18">
        <v>38.274300000000004</v>
      </c>
      <c r="H96" s="18">
        <v>1.4554500000000001</v>
      </c>
      <c r="I96" s="25">
        <v>0</v>
      </c>
      <c r="J96" s="2"/>
    </row>
    <row r="97" spans="1:10" x14ac:dyDescent="0.25">
      <c r="A97" s="39">
        <v>39234</v>
      </c>
      <c r="B97" s="14">
        <f t="shared" si="7"/>
        <v>2007</v>
      </c>
      <c r="C97" s="14">
        <f t="shared" si="8"/>
        <v>6</v>
      </c>
      <c r="D97" s="35">
        <v>15.854939999999996</v>
      </c>
      <c r="E97" s="35">
        <v>14.374113333333328</v>
      </c>
      <c r="F97" s="18">
        <v>13.71984</v>
      </c>
      <c r="G97" s="18">
        <v>10.094580000000001</v>
      </c>
      <c r="H97" s="18">
        <v>0.62841899999999995</v>
      </c>
      <c r="I97" s="25">
        <v>0</v>
      </c>
      <c r="J97" s="2"/>
    </row>
    <row r="98" spans="1:10" x14ac:dyDescent="0.25">
      <c r="A98" s="39">
        <v>39264</v>
      </c>
      <c r="B98" s="14">
        <f t="shared" si="7"/>
        <v>2007</v>
      </c>
      <c r="C98" s="14">
        <f t="shared" si="8"/>
        <v>7</v>
      </c>
      <c r="D98" s="35">
        <v>16.710035483870964</v>
      </c>
      <c r="E98" s="35">
        <v>15.457361290322581</v>
      </c>
      <c r="F98" s="18">
        <v>94.520399999999995</v>
      </c>
      <c r="G98" s="18">
        <v>114.79260000000001</v>
      </c>
      <c r="H98" s="18">
        <v>0.47188200000000002</v>
      </c>
      <c r="I98" s="25">
        <v>0</v>
      </c>
      <c r="J98" s="2"/>
    </row>
    <row r="99" spans="1:10" x14ac:dyDescent="0.25">
      <c r="A99" s="39">
        <v>39295</v>
      </c>
      <c r="B99" s="14">
        <f t="shared" si="7"/>
        <v>2007</v>
      </c>
      <c r="C99" s="14">
        <f t="shared" si="8"/>
        <v>8</v>
      </c>
      <c r="D99" s="35">
        <v>16.88761612903226</v>
      </c>
      <c r="E99" s="35">
        <v>16.047187096774195</v>
      </c>
      <c r="F99" s="18">
        <v>120.79170000000001</v>
      </c>
      <c r="G99" s="18">
        <v>214.31010000000001</v>
      </c>
      <c r="H99" s="18">
        <v>2.2763460000000002</v>
      </c>
      <c r="I99" s="25">
        <v>94.412399999999991</v>
      </c>
      <c r="J99" s="2"/>
    </row>
    <row r="100" spans="1:10" x14ac:dyDescent="0.25">
      <c r="A100" s="39">
        <v>39326</v>
      </c>
      <c r="B100" s="14">
        <f t="shared" si="7"/>
        <v>2007</v>
      </c>
      <c r="C100" s="14">
        <f t="shared" si="8"/>
        <v>9</v>
      </c>
      <c r="D100" s="35">
        <v>13.520535666666666</v>
      </c>
      <c r="E100" s="35">
        <v>12.919511333333332</v>
      </c>
      <c r="F100" s="18">
        <v>126.71969999999999</v>
      </c>
      <c r="G100" s="18">
        <v>163.4298</v>
      </c>
      <c r="H100" s="18">
        <v>5.7767100000000005</v>
      </c>
      <c r="I100" s="25">
        <v>111.5472</v>
      </c>
      <c r="J100" s="2"/>
    </row>
    <row r="101" spans="1:10" x14ac:dyDescent="0.25">
      <c r="A101" s="39">
        <v>39356</v>
      </c>
      <c r="B101" s="14">
        <f t="shared" si="7"/>
        <v>2007</v>
      </c>
      <c r="C101" s="14">
        <f t="shared" si="8"/>
        <v>10</v>
      </c>
      <c r="D101" s="35">
        <v>10.701914193548388</v>
      </c>
      <c r="E101" s="35">
        <v>10.187251935483872</v>
      </c>
      <c r="F101" s="18">
        <v>59.634300000000003</v>
      </c>
      <c r="G101" s="18">
        <v>79.537500000000009</v>
      </c>
      <c r="H101" s="18">
        <v>49.218899999999998</v>
      </c>
      <c r="I101" s="25">
        <v>41.859300000000005</v>
      </c>
      <c r="J101" s="2"/>
    </row>
    <row r="102" spans="1:10" x14ac:dyDescent="0.25">
      <c r="A102" s="39">
        <v>39387</v>
      </c>
      <c r="B102" s="14">
        <f t="shared" si="7"/>
        <v>2007</v>
      </c>
      <c r="C102" s="14">
        <f t="shared" si="8"/>
        <v>11</v>
      </c>
      <c r="D102" s="35">
        <v>4.9907669359999991</v>
      </c>
      <c r="E102" s="35">
        <v>4.928739558666666</v>
      </c>
      <c r="F102" s="18">
        <v>56.312100000000001</v>
      </c>
      <c r="G102" s="18">
        <v>77.881500000000003</v>
      </c>
      <c r="H102" s="18">
        <v>34.632599999999996</v>
      </c>
      <c r="I102" s="25">
        <v>63.6708</v>
      </c>
      <c r="J102" s="2"/>
    </row>
    <row r="103" spans="1:10" x14ac:dyDescent="0.25">
      <c r="A103" s="39">
        <v>39417</v>
      </c>
      <c r="B103" s="14">
        <f t="shared" si="7"/>
        <v>2007</v>
      </c>
      <c r="C103" s="14">
        <f t="shared" si="8"/>
        <v>12</v>
      </c>
      <c r="D103" s="35">
        <v>3.2222765806451616</v>
      </c>
      <c r="E103" s="35">
        <v>3.3358477216129039</v>
      </c>
      <c r="F103" s="18">
        <v>105.5733</v>
      </c>
      <c r="G103" s="18">
        <v>129.21899999999999</v>
      </c>
      <c r="H103" s="18">
        <v>119.2257</v>
      </c>
      <c r="I103" s="25">
        <v>124.446</v>
      </c>
      <c r="J103" s="2"/>
    </row>
    <row r="104" spans="1:10" x14ac:dyDescent="0.25">
      <c r="A104" s="39">
        <v>39448</v>
      </c>
      <c r="B104" s="14">
        <f t="shared" si="7"/>
        <v>2008</v>
      </c>
      <c r="C104" s="14">
        <f t="shared" si="8"/>
        <v>1</v>
      </c>
      <c r="D104" s="35">
        <v>4.0824571290322567</v>
      </c>
      <c r="E104" s="35">
        <v>4.4848454838709664</v>
      </c>
      <c r="F104" s="18">
        <v>12.090780000000001</v>
      </c>
      <c r="G104" s="18">
        <v>17.761139999999997</v>
      </c>
      <c r="H104" s="18">
        <v>5.2374899999999993</v>
      </c>
      <c r="I104" s="25">
        <v>12.094349999999999</v>
      </c>
      <c r="J104" s="2"/>
    </row>
    <row r="105" spans="1:10" x14ac:dyDescent="0.25">
      <c r="A105" s="39">
        <v>39479</v>
      </c>
      <c r="B105" s="14">
        <f t="shared" si="7"/>
        <v>2008</v>
      </c>
      <c r="C105" s="14">
        <f t="shared" si="8"/>
        <v>2</v>
      </c>
      <c r="D105" s="35">
        <v>2.6496316896551728</v>
      </c>
      <c r="E105" s="35">
        <v>2.5951611896551721</v>
      </c>
      <c r="F105" s="18">
        <v>58.516800000000003</v>
      </c>
      <c r="G105" s="18">
        <v>82.364699999999999</v>
      </c>
      <c r="H105" s="18">
        <v>46.1982</v>
      </c>
      <c r="I105" s="25">
        <v>71.473199999999991</v>
      </c>
      <c r="J105" s="2"/>
    </row>
    <row r="106" spans="1:10" x14ac:dyDescent="0.25">
      <c r="A106" s="39">
        <v>39508</v>
      </c>
      <c r="B106" s="14">
        <f t="shared" si="7"/>
        <v>2008</v>
      </c>
      <c r="C106" s="14">
        <f t="shared" si="8"/>
        <v>3</v>
      </c>
      <c r="D106" s="35">
        <v>5.1963657741935485</v>
      </c>
      <c r="E106" s="35">
        <v>5.8955560967741931</v>
      </c>
      <c r="F106" s="18">
        <v>86.419800000000009</v>
      </c>
      <c r="G106" s="18">
        <v>99.122099999999989</v>
      </c>
      <c r="H106" s="18">
        <v>72.639300000000006</v>
      </c>
      <c r="I106" s="25">
        <v>77.561700000000002</v>
      </c>
      <c r="J106" s="2"/>
    </row>
    <row r="107" spans="1:10" x14ac:dyDescent="0.25">
      <c r="A107" s="39">
        <v>39539</v>
      </c>
      <c r="B107" s="14">
        <f t="shared" si="7"/>
        <v>2008</v>
      </c>
      <c r="C107" s="14">
        <f t="shared" si="8"/>
        <v>4</v>
      </c>
      <c r="D107" s="35">
        <v>7.3594933333333348</v>
      </c>
      <c r="E107" s="35">
        <v>6.9954243333333324</v>
      </c>
      <c r="F107" s="18">
        <v>53.8491</v>
      </c>
      <c r="G107" s="18">
        <v>89.5137</v>
      </c>
      <c r="H107" s="18">
        <v>4.06128</v>
      </c>
      <c r="I107" s="25">
        <v>44.489399999999996</v>
      </c>
      <c r="J107" s="2"/>
    </row>
    <row r="108" spans="1:10" x14ac:dyDescent="0.25">
      <c r="A108" s="39">
        <v>39569</v>
      </c>
      <c r="B108" s="14">
        <f t="shared" si="7"/>
        <v>2008</v>
      </c>
      <c r="C108" s="14">
        <f t="shared" si="8"/>
        <v>5</v>
      </c>
      <c r="D108" s="35">
        <v>13.018978387096773</v>
      </c>
      <c r="E108" s="35">
        <v>12.45860129032258</v>
      </c>
      <c r="F108" s="18">
        <v>57.157800000000002</v>
      </c>
      <c r="G108" s="18">
        <v>111.492</v>
      </c>
      <c r="H108" s="18">
        <v>11.92473</v>
      </c>
      <c r="I108" s="25">
        <v>28.52862</v>
      </c>
      <c r="J108" s="2"/>
    </row>
    <row r="109" spans="1:10" x14ac:dyDescent="0.25">
      <c r="A109" s="39">
        <v>39600</v>
      </c>
      <c r="B109" s="14">
        <f t="shared" ref="B109:B127" si="9">YEAR(A109)</f>
        <v>2008</v>
      </c>
      <c r="C109" s="14">
        <f t="shared" ref="C109:C127" si="10">MONTH(A109)</f>
        <v>6</v>
      </c>
      <c r="D109" s="35">
        <v>14.068349999999997</v>
      </c>
      <c r="E109" s="35">
        <v>13.451733333333332</v>
      </c>
      <c r="F109" s="18">
        <v>69.276300000000006</v>
      </c>
      <c r="G109" s="18">
        <v>62.970000000000006</v>
      </c>
      <c r="H109" s="18">
        <v>5.0014200000000004</v>
      </c>
      <c r="I109" s="25">
        <v>0</v>
      </c>
      <c r="J109" s="2"/>
    </row>
    <row r="110" spans="1:10" x14ac:dyDescent="0.25">
      <c r="A110" s="39">
        <v>39630</v>
      </c>
      <c r="B110" s="14">
        <f t="shared" si="9"/>
        <v>2008</v>
      </c>
      <c r="C110" s="14">
        <f t="shared" si="10"/>
        <v>7</v>
      </c>
      <c r="D110" s="35">
        <v>15.886683870967746</v>
      </c>
      <c r="E110" s="35">
        <v>15.138638709677418</v>
      </c>
      <c r="F110" s="18">
        <v>92.174700000000001</v>
      </c>
      <c r="G110" s="18">
        <v>88.143299999999996</v>
      </c>
      <c r="H110" s="18">
        <v>0.42933900000000003</v>
      </c>
      <c r="I110" s="25">
        <v>0</v>
      </c>
      <c r="J110" s="2"/>
    </row>
    <row r="111" spans="1:10" x14ac:dyDescent="0.25">
      <c r="A111" s="39">
        <v>39661</v>
      </c>
      <c r="B111" s="14">
        <f t="shared" si="9"/>
        <v>2008</v>
      </c>
      <c r="C111" s="14">
        <f t="shared" si="10"/>
        <v>8</v>
      </c>
      <c r="D111" s="35">
        <v>16.812338709677416</v>
      </c>
      <c r="E111" s="35">
        <v>15.726893548387098</v>
      </c>
      <c r="F111" s="18">
        <v>115.752</v>
      </c>
      <c r="G111" s="18">
        <v>131.24039999999999</v>
      </c>
      <c r="H111" s="18">
        <v>5.2582200000000006</v>
      </c>
      <c r="I111" s="25">
        <v>9.9633900000000004</v>
      </c>
      <c r="J111" s="2"/>
    </row>
    <row r="112" spans="1:10" x14ac:dyDescent="0.25">
      <c r="A112" s="39">
        <v>39692</v>
      </c>
      <c r="B112" s="14">
        <f t="shared" si="9"/>
        <v>2008</v>
      </c>
      <c r="C112" s="14">
        <f t="shared" si="10"/>
        <v>9</v>
      </c>
      <c r="D112" s="35">
        <v>15.132899999999999</v>
      </c>
      <c r="E112" s="35">
        <v>14.852680000000001</v>
      </c>
      <c r="F112" s="18">
        <v>45.556799999999996</v>
      </c>
      <c r="G112" s="18">
        <v>64.062600000000003</v>
      </c>
      <c r="H112" s="18">
        <v>0.37830900000000001</v>
      </c>
      <c r="I112" s="25">
        <v>17.073330000000002</v>
      </c>
      <c r="J112" s="2"/>
    </row>
    <row r="113" spans="1:10" x14ac:dyDescent="0.25">
      <c r="A113" s="39">
        <v>39722</v>
      </c>
      <c r="B113" s="14">
        <f t="shared" si="9"/>
        <v>2008</v>
      </c>
      <c r="C113" s="14">
        <f t="shared" si="10"/>
        <v>10</v>
      </c>
      <c r="D113" s="35">
        <v>9.3785580645161293</v>
      </c>
      <c r="E113" s="35">
        <v>9.1861674193548346</v>
      </c>
      <c r="F113" s="18">
        <v>52.583399999999997</v>
      </c>
      <c r="G113" s="18">
        <v>93.382199999999997</v>
      </c>
      <c r="H113" s="18">
        <v>0.79969199999999996</v>
      </c>
      <c r="I113" s="25">
        <v>51.686399999999999</v>
      </c>
      <c r="J113" s="2"/>
    </row>
    <row r="114" spans="1:10" x14ac:dyDescent="0.25">
      <c r="A114" s="39">
        <v>39753</v>
      </c>
      <c r="B114" s="14">
        <f t="shared" si="9"/>
        <v>2008</v>
      </c>
      <c r="C114" s="14">
        <f t="shared" si="10"/>
        <v>11</v>
      </c>
      <c r="D114" s="35">
        <v>6.6544213999999995</v>
      </c>
      <c r="E114" s="35">
        <v>6.3212734666666659</v>
      </c>
      <c r="F114" s="18">
        <v>79.106700000000004</v>
      </c>
      <c r="G114" s="18">
        <v>104.7843</v>
      </c>
      <c r="H114" s="18">
        <v>30.747899999999998</v>
      </c>
      <c r="I114" s="25">
        <v>90.570000000000007</v>
      </c>
      <c r="J114" s="2"/>
    </row>
    <row r="115" spans="1:10" x14ac:dyDescent="0.25">
      <c r="A115" s="39">
        <v>39783</v>
      </c>
      <c r="B115" s="14">
        <f t="shared" si="9"/>
        <v>2008</v>
      </c>
      <c r="C115" s="14">
        <f t="shared" si="10"/>
        <v>12</v>
      </c>
      <c r="D115" s="35">
        <v>-0.54820692580645147</v>
      </c>
      <c r="E115" s="35">
        <v>-1.2234433870967745</v>
      </c>
      <c r="F115" s="18">
        <v>52.680900000000001</v>
      </c>
      <c r="G115" s="18">
        <v>77.745000000000005</v>
      </c>
      <c r="H115" s="18">
        <v>45.992100000000001</v>
      </c>
      <c r="I115" s="25">
        <v>71.101799999999997</v>
      </c>
      <c r="J115" s="2"/>
    </row>
    <row r="116" spans="1:10" x14ac:dyDescent="0.25">
      <c r="A116" s="39">
        <v>39814</v>
      </c>
      <c r="B116" s="14">
        <f t="shared" si="9"/>
        <v>2009</v>
      </c>
      <c r="C116" s="14">
        <f t="shared" si="10"/>
        <v>1</v>
      </c>
      <c r="D116" s="35">
        <v>0.29057606451612916</v>
      </c>
      <c r="E116" s="35">
        <v>0.20251667741935503</v>
      </c>
      <c r="F116" s="18">
        <v>25.765890000000002</v>
      </c>
      <c r="G116" s="18">
        <v>22.229220000000002</v>
      </c>
      <c r="H116" s="18">
        <v>12.889710000000001</v>
      </c>
      <c r="I116" s="25">
        <v>3.83331</v>
      </c>
      <c r="J116" s="2"/>
    </row>
    <row r="117" spans="1:10" x14ac:dyDescent="0.25">
      <c r="A117" s="39">
        <v>39845</v>
      </c>
      <c r="B117" s="14">
        <f t="shared" si="9"/>
        <v>2009</v>
      </c>
      <c r="C117" s="14">
        <f t="shared" si="10"/>
        <v>2</v>
      </c>
      <c r="D117" s="35">
        <v>-3.7778252535714274</v>
      </c>
      <c r="E117" s="35">
        <v>-2.9690557142857146</v>
      </c>
      <c r="F117" s="18">
        <v>41.889000000000003</v>
      </c>
      <c r="G117" s="18">
        <v>40.242899999999999</v>
      </c>
      <c r="H117" s="18">
        <v>47.560200000000002</v>
      </c>
      <c r="I117" s="25">
        <v>49.206299999999999</v>
      </c>
      <c r="J117" s="2"/>
    </row>
    <row r="118" spans="1:10" x14ac:dyDescent="0.25">
      <c r="A118" s="39">
        <v>39873</v>
      </c>
      <c r="B118" s="14">
        <f t="shared" si="9"/>
        <v>2009</v>
      </c>
      <c r="C118" s="14">
        <f t="shared" si="10"/>
        <v>3</v>
      </c>
      <c r="D118" s="35">
        <v>2.3518325161290323</v>
      </c>
      <c r="E118" s="35">
        <v>2.548155451612903</v>
      </c>
      <c r="F118" s="18">
        <v>53.567399999999999</v>
      </c>
      <c r="G118" s="18">
        <v>73.875</v>
      </c>
      <c r="H118" s="18">
        <v>40.104900000000001</v>
      </c>
      <c r="I118" s="25">
        <v>62.360399999999998</v>
      </c>
      <c r="J118" s="2"/>
    </row>
    <row r="119" spans="1:10" x14ac:dyDescent="0.25">
      <c r="A119" s="39">
        <v>39904</v>
      </c>
      <c r="B119" s="14">
        <f t="shared" si="9"/>
        <v>2009</v>
      </c>
      <c r="C119" s="14">
        <f t="shared" si="10"/>
        <v>4</v>
      </c>
      <c r="D119" s="35">
        <v>6.4770430000000001</v>
      </c>
      <c r="E119" s="35">
        <v>6.0457993333333322</v>
      </c>
      <c r="F119" s="18">
        <v>42.203399999999995</v>
      </c>
      <c r="G119" s="18">
        <v>40.5396</v>
      </c>
      <c r="H119" s="18">
        <v>16.480229999999999</v>
      </c>
      <c r="I119" s="25">
        <v>19.97409</v>
      </c>
      <c r="J119" s="2"/>
    </row>
    <row r="120" spans="1:10" x14ac:dyDescent="0.25">
      <c r="A120" s="39">
        <v>39934</v>
      </c>
      <c r="B120" s="14">
        <f t="shared" si="9"/>
        <v>2009</v>
      </c>
      <c r="C120" s="14">
        <f t="shared" si="10"/>
        <v>5</v>
      </c>
      <c r="D120" s="35">
        <v>9.6034580645161327</v>
      </c>
      <c r="E120" s="35">
        <v>8.9488012903225815</v>
      </c>
      <c r="F120" s="18">
        <v>74.421000000000006</v>
      </c>
      <c r="G120" s="18">
        <v>102.52770000000001</v>
      </c>
      <c r="H120" s="18">
        <v>7.2542400000000002</v>
      </c>
      <c r="I120" s="25">
        <v>29.650169999999999</v>
      </c>
      <c r="J120" s="2"/>
    </row>
    <row r="121" spans="1:10" x14ac:dyDescent="0.25">
      <c r="A121" s="39">
        <v>39965</v>
      </c>
      <c r="B121" s="14">
        <f t="shared" si="9"/>
        <v>2009</v>
      </c>
      <c r="C121" s="14">
        <f t="shared" si="10"/>
        <v>6</v>
      </c>
      <c r="D121" s="35">
        <v>12.863858333333333</v>
      </c>
      <c r="E121" s="35">
        <v>11.919543333333333</v>
      </c>
      <c r="F121" s="18">
        <v>47.290799999999997</v>
      </c>
      <c r="G121" s="18">
        <v>64.4208</v>
      </c>
      <c r="H121" s="18">
        <v>4.8704999999999998</v>
      </c>
      <c r="I121" s="25">
        <v>0</v>
      </c>
      <c r="J121" s="2"/>
    </row>
    <row r="122" spans="1:10" x14ac:dyDescent="0.25">
      <c r="A122" s="39">
        <v>39995</v>
      </c>
      <c r="B122" s="14">
        <f t="shared" si="9"/>
        <v>2009</v>
      </c>
      <c r="C122" s="14">
        <f t="shared" si="10"/>
        <v>7</v>
      </c>
      <c r="D122" s="35">
        <v>15.226764516129032</v>
      </c>
      <c r="E122" s="35">
        <v>14.549532258064513</v>
      </c>
      <c r="F122" s="18">
        <v>109.74809999999999</v>
      </c>
      <c r="G122" s="18">
        <v>105.40740000000001</v>
      </c>
      <c r="H122" s="18">
        <v>1.0737479999999999</v>
      </c>
      <c r="I122" s="25">
        <v>3.5249700000000002</v>
      </c>
      <c r="J122" s="2"/>
    </row>
    <row r="123" spans="1:10" x14ac:dyDescent="0.25">
      <c r="A123" s="39">
        <v>40026</v>
      </c>
      <c r="B123" s="14">
        <f t="shared" si="9"/>
        <v>2009</v>
      </c>
      <c r="C123" s="14">
        <f t="shared" si="10"/>
        <v>8</v>
      </c>
      <c r="D123" s="35">
        <v>16.837670967741936</v>
      </c>
      <c r="E123" s="35">
        <v>16.160180645161287</v>
      </c>
      <c r="F123" s="18">
        <v>119.93730000000001</v>
      </c>
      <c r="G123" s="18">
        <v>96.416399999999996</v>
      </c>
      <c r="H123" s="18">
        <v>1.6266750000000001</v>
      </c>
      <c r="I123" s="25">
        <v>1.1781809999999999</v>
      </c>
      <c r="J123" s="2"/>
    </row>
    <row r="124" spans="1:10" x14ac:dyDescent="0.25">
      <c r="A124" s="39">
        <v>40057</v>
      </c>
      <c r="B124" s="14">
        <f t="shared" si="9"/>
        <v>2009</v>
      </c>
      <c r="C124" s="14">
        <f t="shared" si="10"/>
        <v>9</v>
      </c>
      <c r="D124" s="35">
        <v>13.257362666666669</v>
      </c>
      <c r="E124" s="35">
        <v>12.757197</v>
      </c>
      <c r="F124" s="18">
        <v>61.641600000000004</v>
      </c>
      <c r="G124" s="18">
        <v>134.56799999999998</v>
      </c>
      <c r="H124" s="18">
        <v>1.874514</v>
      </c>
      <c r="I124" s="25">
        <v>62.614499999999992</v>
      </c>
      <c r="J124" s="2"/>
    </row>
    <row r="125" spans="1:10" x14ac:dyDescent="0.25">
      <c r="A125" s="39">
        <v>40087</v>
      </c>
      <c r="B125" s="14">
        <f t="shared" si="9"/>
        <v>2009</v>
      </c>
      <c r="C125" s="14">
        <f t="shared" si="10"/>
        <v>10</v>
      </c>
      <c r="D125" s="35">
        <v>9.2085970967741932</v>
      </c>
      <c r="E125" s="35">
        <v>8.7636687096774182</v>
      </c>
      <c r="F125" s="18">
        <v>173.66460000000001</v>
      </c>
      <c r="G125" s="18">
        <v>114.96809999999999</v>
      </c>
      <c r="H125" s="18">
        <v>83.201700000000002</v>
      </c>
      <c r="I125" s="25">
        <v>75.296999999999997</v>
      </c>
      <c r="J125" s="2"/>
    </row>
    <row r="126" spans="1:10" x14ac:dyDescent="0.25">
      <c r="A126" s="39">
        <v>40118</v>
      </c>
      <c r="B126" s="14">
        <f t="shared" si="9"/>
        <v>2009</v>
      </c>
      <c r="C126" s="14">
        <f t="shared" si="10"/>
        <v>11</v>
      </c>
      <c r="D126" s="35">
        <v>5.8758017666666653</v>
      </c>
      <c r="E126" s="35">
        <v>6.009383333333334</v>
      </c>
      <c r="F126" s="18">
        <v>94.718699999999998</v>
      </c>
      <c r="G126" s="18">
        <v>197.8365</v>
      </c>
      <c r="H126" s="18">
        <v>91.388999999999996</v>
      </c>
      <c r="I126" s="25">
        <v>175.0128</v>
      </c>
      <c r="J126" s="2"/>
    </row>
    <row r="127" spans="1:10" x14ac:dyDescent="0.25">
      <c r="A127" s="39">
        <v>40148</v>
      </c>
      <c r="B127" s="14">
        <f t="shared" si="9"/>
        <v>2009</v>
      </c>
      <c r="C127" s="14">
        <f t="shared" si="10"/>
        <v>12</v>
      </c>
      <c r="D127" s="35">
        <v>0.77815848387096798</v>
      </c>
      <c r="E127" s="35">
        <v>1.3880398064516126</v>
      </c>
      <c r="F127" s="18">
        <v>80.159099999999995</v>
      </c>
      <c r="G127" s="18">
        <v>90.243899999999996</v>
      </c>
      <c r="H127" s="18">
        <v>101.37569999999999</v>
      </c>
      <c r="I127" s="25">
        <v>81.744900000000001</v>
      </c>
      <c r="J127" s="2"/>
    </row>
    <row r="128" spans="1:10" x14ac:dyDescent="0.25">
      <c r="A128" s="40"/>
      <c r="B128" s="41"/>
      <c r="C128" s="41"/>
      <c r="D128" s="42">
        <f>AVERAGEA(D8:D127)</f>
        <v>8.6835608996636502</v>
      </c>
      <c r="E128" s="42">
        <f t="shared" ref="E128:I128" si="11">AVERAGEA(E8:E127)</f>
        <v>8.414244843637384</v>
      </c>
      <c r="F128" s="42">
        <f t="shared" si="11"/>
        <v>63.218885500000034</v>
      </c>
      <c r="G128" s="42">
        <f t="shared" si="11"/>
        <v>82.433075500000001</v>
      </c>
      <c r="H128" s="42">
        <f t="shared" si="11"/>
        <v>27.497869104199999</v>
      </c>
      <c r="I128" s="43">
        <f t="shared" si="11"/>
        <v>45.769413099999994</v>
      </c>
      <c r="J128" s="2"/>
    </row>
    <row r="129" spans="1:10" x14ac:dyDescent="0.25">
      <c r="A129" s="39"/>
      <c r="B129" s="14"/>
      <c r="C129" s="14"/>
      <c r="D129" s="35"/>
      <c r="E129" s="35"/>
      <c r="F129" s="18"/>
      <c r="G129" s="18"/>
      <c r="H129" s="18"/>
      <c r="I129" s="25"/>
      <c r="J129" s="2"/>
    </row>
    <row r="130" spans="1:10" x14ac:dyDescent="0.25">
      <c r="A130" s="39">
        <v>69399</v>
      </c>
      <c r="B130" s="14">
        <f t="shared" ref="B130:B174" si="12">YEAR(A130)</f>
        <v>2090</v>
      </c>
      <c r="C130" s="14">
        <f t="shared" ref="C130:C174" si="13">MONTH(A130)</f>
        <v>1</v>
      </c>
      <c r="D130" s="35">
        <v>4.1965780322580652</v>
      </c>
      <c r="E130" s="35">
        <v>4.4811031290322578</v>
      </c>
      <c r="F130" s="18">
        <v>66.4893</v>
      </c>
      <c r="G130" s="18">
        <v>80.328000000000003</v>
      </c>
      <c r="H130" s="18">
        <v>76.035300000000007</v>
      </c>
      <c r="I130" s="25">
        <v>74.580600000000004</v>
      </c>
      <c r="J130" s="2"/>
    </row>
    <row r="131" spans="1:10" x14ac:dyDescent="0.25">
      <c r="A131" s="39">
        <v>69430</v>
      </c>
      <c r="B131" s="14">
        <f t="shared" si="12"/>
        <v>2090</v>
      </c>
      <c r="C131" s="14">
        <f t="shared" si="13"/>
        <v>2</v>
      </c>
      <c r="D131" s="35">
        <v>7.6464396428571417</v>
      </c>
      <c r="E131" s="35">
        <v>8.0956092857142856</v>
      </c>
      <c r="F131" s="18">
        <v>151.55610000000001</v>
      </c>
      <c r="G131" s="18">
        <v>238.61070000000001</v>
      </c>
      <c r="H131" s="18">
        <v>191.68200000000002</v>
      </c>
      <c r="I131" s="25">
        <v>240.53519999999997</v>
      </c>
      <c r="J131" s="2"/>
    </row>
    <row r="132" spans="1:10" x14ac:dyDescent="0.25">
      <c r="A132" s="39">
        <v>69458</v>
      </c>
      <c r="B132" s="14">
        <f t="shared" si="12"/>
        <v>2090</v>
      </c>
      <c r="C132" s="14">
        <f t="shared" si="13"/>
        <v>3</v>
      </c>
      <c r="D132" s="35">
        <v>7.2607199999999992</v>
      </c>
      <c r="E132" s="35">
        <v>7.2627519354838705</v>
      </c>
      <c r="F132" s="18">
        <v>114.7347</v>
      </c>
      <c r="G132" s="18">
        <v>107.70750000000001</v>
      </c>
      <c r="H132" s="18">
        <v>78.510900000000007</v>
      </c>
      <c r="I132" s="25">
        <v>107.60760000000001</v>
      </c>
      <c r="J132" s="2"/>
    </row>
    <row r="133" spans="1:10" x14ac:dyDescent="0.25">
      <c r="A133" s="39">
        <v>69489</v>
      </c>
      <c r="B133" s="14">
        <f t="shared" si="12"/>
        <v>2090</v>
      </c>
      <c r="C133" s="14">
        <f t="shared" si="13"/>
        <v>4</v>
      </c>
      <c r="D133" s="35">
        <v>10.437777000000001</v>
      </c>
      <c r="E133" s="35">
        <v>10.136438</v>
      </c>
      <c r="F133" s="18">
        <v>35.599800000000002</v>
      </c>
      <c r="G133" s="18">
        <v>61.118099999999998</v>
      </c>
      <c r="H133" s="18">
        <v>0.86944500000000002</v>
      </c>
      <c r="I133" s="25">
        <v>50.439900000000002</v>
      </c>
      <c r="J133" s="2"/>
    </row>
    <row r="134" spans="1:10" x14ac:dyDescent="0.25">
      <c r="A134" s="39">
        <v>69519</v>
      </c>
      <c r="B134" s="14">
        <f t="shared" si="12"/>
        <v>2090</v>
      </c>
      <c r="C134" s="14">
        <f t="shared" si="13"/>
        <v>5</v>
      </c>
      <c r="D134" s="35">
        <v>14.486248387096772</v>
      </c>
      <c r="E134" s="35">
        <v>13.628909677419356</v>
      </c>
      <c r="F134" s="18">
        <v>21.214020000000001</v>
      </c>
      <c r="G134" s="18">
        <v>51.1845</v>
      </c>
      <c r="H134" s="18">
        <v>2.0572859999999999</v>
      </c>
      <c r="I134" s="25">
        <v>12.30354</v>
      </c>
      <c r="J134" s="2"/>
    </row>
    <row r="135" spans="1:10" x14ac:dyDescent="0.25">
      <c r="A135" s="39">
        <v>69550</v>
      </c>
      <c r="B135" s="14">
        <f t="shared" si="12"/>
        <v>2090</v>
      </c>
      <c r="C135" s="14">
        <f t="shared" si="13"/>
        <v>6</v>
      </c>
      <c r="D135" s="35">
        <v>17.535323333333334</v>
      </c>
      <c r="E135" s="35">
        <v>16.541779999999999</v>
      </c>
      <c r="F135" s="18">
        <v>58.402200000000001</v>
      </c>
      <c r="G135" s="18">
        <v>84.388499999999993</v>
      </c>
      <c r="H135" s="18">
        <v>4.3629899999999999</v>
      </c>
      <c r="I135" s="25">
        <v>0</v>
      </c>
      <c r="J135" s="2"/>
    </row>
    <row r="136" spans="1:10" x14ac:dyDescent="0.25">
      <c r="A136" s="39">
        <v>69580</v>
      </c>
      <c r="B136" s="14">
        <f t="shared" si="12"/>
        <v>2090</v>
      </c>
      <c r="C136" s="14">
        <f t="shared" si="13"/>
        <v>7</v>
      </c>
      <c r="D136" s="35">
        <v>20.16544838709677</v>
      </c>
      <c r="E136" s="35">
        <v>18.286009677419347</v>
      </c>
      <c r="F136" s="18">
        <v>20.45532</v>
      </c>
      <c r="G136" s="18">
        <v>27.56607</v>
      </c>
      <c r="H136" s="18">
        <v>0.56404499999999991</v>
      </c>
      <c r="I136" s="25">
        <v>0</v>
      </c>
      <c r="J136" s="2"/>
    </row>
    <row r="137" spans="1:10" x14ac:dyDescent="0.25">
      <c r="A137" s="39">
        <v>69611</v>
      </c>
      <c r="B137" s="14">
        <f t="shared" si="12"/>
        <v>2090</v>
      </c>
      <c r="C137" s="14">
        <f t="shared" si="13"/>
        <v>8</v>
      </c>
      <c r="D137" s="35">
        <v>19.452661290322585</v>
      </c>
      <c r="E137" s="35">
        <v>19.25452580645161</v>
      </c>
      <c r="F137" s="18">
        <v>27.8856</v>
      </c>
      <c r="G137" s="18">
        <v>56.979900000000001</v>
      </c>
      <c r="H137" s="18">
        <v>0</v>
      </c>
      <c r="I137" s="25">
        <v>0</v>
      </c>
      <c r="J137" s="2"/>
    </row>
    <row r="138" spans="1:10" x14ac:dyDescent="0.25">
      <c r="A138" s="39">
        <v>69642</v>
      </c>
      <c r="B138" s="14">
        <f t="shared" si="12"/>
        <v>2090</v>
      </c>
      <c r="C138" s="14">
        <f t="shared" si="13"/>
        <v>9</v>
      </c>
      <c r="D138" s="35">
        <v>17.92239</v>
      </c>
      <c r="E138" s="35">
        <v>17.490033333333333</v>
      </c>
      <c r="F138" s="18">
        <v>94.152000000000001</v>
      </c>
      <c r="G138" s="18">
        <v>66.464699999999993</v>
      </c>
      <c r="H138" s="18">
        <v>0.96351900000000001</v>
      </c>
      <c r="I138" s="25">
        <v>0</v>
      </c>
      <c r="J138" s="2"/>
    </row>
    <row r="139" spans="1:10" x14ac:dyDescent="0.25">
      <c r="A139" s="39">
        <v>69672</v>
      </c>
      <c r="B139" s="14">
        <f t="shared" si="12"/>
        <v>2090</v>
      </c>
      <c r="C139" s="14">
        <f t="shared" si="13"/>
        <v>10</v>
      </c>
      <c r="D139" s="35">
        <v>13.157704193548387</v>
      </c>
      <c r="E139" s="35">
        <v>13.52441387096774</v>
      </c>
      <c r="F139" s="18">
        <v>128.97150000000002</v>
      </c>
      <c r="G139" s="18">
        <v>168.46799999999999</v>
      </c>
      <c r="H139" s="18">
        <v>2.8032599999999999</v>
      </c>
      <c r="I139" s="25">
        <v>89.159399999999991</v>
      </c>
      <c r="J139" s="2"/>
    </row>
    <row r="140" spans="1:10" x14ac:dyDescent="0.25">
      <c r="A140" s="39">
        <v>69703</v>
      </c>
      <c r="B140" s="14">
        <f t="shared" si="12"/>
        <v>2090</v>
      </c>
      <c r="C140" s="14">
        <f t="shared" si="13"/>
        <v>11</v>
      </c>
      <c r="D140" s="35">
        <v>8.4587759999999985</v>
      </c>
      <c r="E140" s="35">
        <v>8.4845703333333322</v>
      </c>
      <c r="F140" s="18">
        <v>62.987400000000001</v>
      </c>
      <c r="G140" s="18">
        <v>103.69500000000001</v>
      </c>
      <c r="H140" s="18">
        <v>58.379100000000001</v>
      </c>
      <c r="I140" s="25">
        <v>75.619799999999998</v>
      </c>
      <c r="J140" s="2"/>
    </row>
    <row r="141" spans="1:10" x14ac:dyDescent="0.25">
      <c r="A141" s="39">
        <v>69733</v>
      </c>
      <c r="B141" s="14">
        <f t="shared" si="12"/>
        <v>2090</v>
      </c>
      <c r="C141" s="14">
        <f t="shared" si="13"/>
        <v>12</v>
      </c>
      <c r="D141" s="35">
        <v>2.6593642032258069</v>
      </c>
      <c r="E141" s="35">
        <v>2.0694850322580645</v>
      </c>
      <c r="F141" s="18">
        <v>32.127600000000001</v>
      </c>
      <c r="G141" s="18">
        <v>95.051400000000001</v>
      </c>
      <c r="H141" s="18">
        <v>15.690030000000002</v>
      </c>
      <c r="I141" s="25">
        <v>83.037899999999993</v>
      </c>
      <c r="J141" s="2"/>
    </row>
    <row r="142" spans="1:10" x14ac:dyDescent="0.25">
      <c r="A142" s="39">
        <v>69764</v>
      </c>
      <c r="B142" s="14">
        <f t="shared" si="12"/>
        <v>2091</v>
      </c>
      <c r="C142" s="14">
        <f t="shared" si="13"/>
        <v>1</v>
      </c>
      <c r="D142" s="35">
        <v>3.4974219999999998</v>
      </c>
      <c r="E142" s="35">
        <v>3.2815802000000001</v>
      </c>
      <c r="F142" s="18">
        <v>56.981099999999998</v>
      </c>
      <c r="G142" s="18">
        <v>96.514499999999998</v>
      </c>
      <c r="H142" s="18">
        <v>51.8643</v>
      </c>
      <c r="I142" s="25">
        <v>93.921600000000012</v>
      </c>
      <c r="J142" s="2"/>
    </row>
    <row r="143" spans="1:10" x14ac:dyDescent="0.25">
      <c r="A143" s="39">
        <v>69795</v>
      </c>
      <c r="B143" s="14">
        <f t="shared" si="12"/>
        <v>2091</v>
      </c>
      <c r="C143" s="14">
        <f t="shared" si="13"/>
        <v>2</v>
      </c>
      <c r="D143" s="35">
        <v>5.5752363214285712</v>
      </c>
      <c r="E143" s="35">
        <v>5.7470153571428568</v>
      </c>
      <c r="F143" s="18">
        <v>71.2821</v>
      </c>
      <c r="G143" s="18">
        <v>146.83770000000001</v>
      </c>
      <c r="H143" s="18">
        <v>69.649799999999999</v>
      </c>
      <c r="I143" s="25">
        <v>147.29580000000001</v>
      </c>
      <c r="J143" s="2"/>
    </row>
    <row r="144" spans="1:10" x14ac:dyDescent="0.25">
      <c r="A144" s="39">
        <v>69823</v>
      </c>
      <c r="B144" s="14">
        <f t="shared" si="12"/>
        <v>2091</v>
      </c>
      <c r="C144" s="14">
        <f t="shared" si="13"/>
        <v>3</v>
      </c>
      <c r="D144" s="35">
        <v>7.0759851612903235</v>
      </c>
      <c r="E144" s="35">
        <v>6.3605254838709673</v>
      </c>
      <c r="F144" s="18">
        <v>84.879900000000006</v>
      </c>
      <c r="G144" s="18">
        <v>85.79910000000001</v>
      </c>
      <c r="H144" s="18">
        <v>82.004400000000004</v>
      </c>
      <c r="I144" s="25">
        <v>86.426699999999997</v>
      </c>
      <c r="J144" s="2"/>
    </row>
    <row r="145" spans="1:10" x14ac:dyDescent="0.25">
      <c r="A145" s="39">
        <v>69854</v>
      </c>
      <c r="B145" s="14">
        <f t="shared" si="12"/>
        <v>2091</v>
      </c>
      <c r="C145" s="14">
        <f t="shared" si="13"/>
        <v>4</v>
      </c>
      <c r="D145" s="35">
        <v>10.242387666666668</v>
      </c>
      <c r="E145" s="35">
        <v>9.9180463333333364</v>
      </c>
      <c r="F145" s="18">
        <v>50.358600000000003</v>
      </c>
      <c r="G145" s="18">
        <v>52.566000000000003</v>
      </c>
      <c r="H145" s="18">
        <v>11.28393</v>
      </c>
      <c r="I145" s="25">
        <v>52.364100000000001</v>
      </c>
      <c r="J145" s="2"/>
    </row>
    <row r="146" spans="1:10" x14ac:dyDescent="0.25">
      <c r="A146" s="39">
        <v>69884</v>
      </c>
      <c r="B146" s="14">
        <f t="shared" si="12"/>
        <v>2091</v>
      </c>
      <c r="C146" s="14">
        <f t="shared" si="13"/>
        <v>5</v>
      </c>
      <c r="D146" s="35">
        <v>13.47546451612903</v>
      </c>
      <c r="E146" s="35">
        <v>13.11665806451613</v>
      </c>
      <c r="F146" s="18">
        <v>129.23910000000001</v>
      </c>
      <c r="G146" s="18">
        <v>162.17309999999998</v>
      </c>
      <c r="H146" s="18">
        <v>10.513655999999999</v>
      </c>
      <c r="I146" s="25">
        <v>13.871339999999996</v>
      </c>
      <c r="J146" s="2"/>
    </row>
    <row r="147" spans="1:10" x14ac:dyDescent="0.25">
      <c r="A147" s="39">
        <v>69915</v>
      </c>
      <c r="B147" s="14">
        <f t="shared" si="12"/>
        <v>2091</v>
      </c>
      <c r="C147" s="14">
        <f t="shared" si="13"/>
        <v>6</v>
      </c>
      <c r="D147" s="35">
        <v>17.943069999999999</v>
      </c>
      <c r="E147" s="35">
        <v>17.214076666666664</v>
      </c>
      <c r="F147" s="18">
        <v>61.299900000000001</v>
      </c>
      <c r="G147" s="18">
        <v>64.786799999999999</v>
      </c>
      <c r="H147" s="18">
        <v>1.3276559999999999</v>
      </c>
      <c r="I147" s="25">
        <v>0</v>
      </c>
      <c r="J147" s="2"/>
    </row>
    <row r="148" spans="1:10" x14ac:dyDescent="0.25">
      <c r="A148" s="39">
        <v>69945</v>
      </c>
      <c r="B148" s="14">
        <f t="shared" si="12"/>
        <v>2091</v>
      </c>
      <c r="C148" s="14">
        <f t="shared" si="13"/>
        <v>7</v>
      </c>
      <c r="D148" s="35">
        <v>18.737758064516132</v>
      </c>
      <c r="E148" s="35">
        <v>17.449909677419356</v>
      </c>
      <c r="F148" s="18">
        <v>114.00960000000001</v>
      </c>
      <c r="G148" s="18">
        <v>72.945299999999989</v>
      </c>
      <c r="H148" s="18">
        <v>1.0886400000000001</v>
      </c>
      <c r="I148" s="25">
        <v>0</v>
      </c>
      <c r="J148" s="2"/>
    </row>
    <row r="149" spans="1:10" x14ac:dyDescent="0.25">
      <c r="A149" s="39">
        <v>69976</v>
      </c>
      <c r="B149" s="14">
        <f t="shared" si="12"/>
        <v>2091</v>
      </c>
      <c r="C149" s="14">
        <f t="shared" si="13"/>
        <v>8</v>
      </c>
      <c r="D149" s="35">
        <v>21.218929032258071</v>
      </c>
      <c r="E149" s="35">
        <v>20.718745161290322</v>
      </c>
      <c r="F149" s="18">
        <v>38.873100000000001</v>
      </c>
      <c r="G149" s="18">
        <v>83.608500000000006</v>
      </c>
      <c r="H149" s="18">
        <v>0.484155</v>
      </c>
      <c r="I149" s="25">
        <v>0</v>
      </c>
      <c r="J149" s="2"/>
    </row>
    <row r="150" spans="1:10" x14ac:dyDescent="0.25">
      <c r="A150" s="39">
        <v>70007</v>
      </c>
      <c r="B150" s="14">
        <f t="shared" si="12"/>
        <v>2091</v>
      </c>
      <c r="C150" s="14">
        <f t="shared" si="13"/>
        <v>9</v>
      </c>
      <c r="D150" s="35">
        <v>20.395039999999998</v>
      </c>
      <c r="E150" s="35">
        <v>19.347150000000003</v>
      </c>
      <c r="F150" s="18">
        <v>15.322289999999999</v>
      </c>
      <c r="G150" s="18">
        <v>30.1494</v>
      </c>
      <c r="H150" s="18">
        <v>0.26675669999999996</v>
      </c>
      <c r="I150" s="25">
        <v>0</v>
      </c>
      <c r="J150" s="2"/>
    </row>
    <row r="151" spans="1:10" x14ac:dyDescent="0.25">
      <c r="A151" s="39">
        <v>70037</v>
      </c>
      <c r="B151" s="14">
        <f t="shared" si="12"/>
        <v>2091</v>
      </c>
      <c r="C151" s="14">
        <f t="shared" si="13"/>
        <v>10</v>
      </c>
      <c r="D151" s="35">
        <v>15.17134193548387</v>
      </c>
      <c r="E151" s="35">
        <v>15.025006451612905</v>
      </c>
      <c r="F151" s="18">
        <v>198.60300000000001</v>
      </c>
      <c r="G151" s="18">
        <v>169.38299999999998</v>
      </c>
      <c r="H151" s="18">
        <v>96.145800000000008</v>
      </c>
      <c r="I151" s="25">
        <v>127.84350000000001</v>
      </c>
      <c r="J151" s="2"/>
    </row>
    <row r="152" spans="1:10" x14ac:dyDescent="0.25">
      <c r="A152" s="39">
        <v>70068</v>
      </c>
      <c r="B152" s="14">
        <f t="shared" si="12"/>
        <v>2091</v>
      </c>
      <c r="C152" s="14">
        <f t="shared" si="13"/>
        <v>11</v>
      </c>
      <c r="D152" s="35">
        <v>10.195142000000001</v>
      </c>
      <c r="E152" s="35">
        <v>9.9177658000000015</v>
      </c>
      <c r="F152" s="18">
        <v>100.9212</v>
      </c>
      <c r="G152" s="18">
        <v>175.42319999999998</v>
      </c>
      <c r="H152" s="18">
        <v>102.59729999999999</v>
      </c>
      <c r="I152" s="25">
        <v>164.57400000000001</v>
      </c>
      <c r="J152" s="2"/>
    </row>
    <row r="153" spans="1:10" x14ac:dyDescent="0.25">
      <c r="A153" s="39">
        <v>70098</v>
      </c>
      <c r="B153" s="14">
        <f t="shared" si="12"/>
        <v>2091</v>
      </c>
      <c r="C153" s="14">
        <f t="shared" si="13"/>
        <v>12</v>
      </c>
      <c r="D153" s="35">
        <v>4.9359032258064515</v>
      </c>
      <c r="E153" s="35">
        <v>4.7781379677419364</v>
      </c>
      <c r="F153" s="18">
        <v>55.780799999999999</v>
      </c>
      <c r="G153" s="18">
        <v>76.013999999999996</v>
      </c>
      <c r="H153" s="18">
        <v>53.634</v>
      </c>
      <c r="I153" s="25">
        <v>68.3874</v>
      </c>
      <c r="J153" s="2"/>
    </row>
    <row r="154" spans="1:10" x14ac:dyDescent="0.25">
      <c r="A154" s="39">
        <v>70129</v>
      </c>
      <c r="B154" s="14">
        <f t="shared" si="12"/>
        <v>2092</v>
      </c>
      <c r="C154" s="14">
        <f t="shared" si="13"/>
        <v>1</v>
      </c>
      <c r="D154" s="35">
        <v>1.5493491903225809</v>
      </c>
      <c r="E154" s="35">
        <v>1.230346929032258</v>
      </c>
      <c r="F154" s="18">
        <v>70.3476</v>
      </c>
      <c r="G154" s="18">
        <v>77.594999999999999</v>
      </c>
      <c r="H154" s="18">
        <v>78.737700000000004</v>
      </c>
      <c r="I154" s="25">
        <v>78.160200000000003</v>
      </c>
      <c r="J154" s="2"/>
    </row>
    <row r="155" spans="1:10" x14ac:dyDescent="0.25">
      <c r="A155" s="39">
        <v>70160</v>
      </c>
      <c r="B155" s="14">
        <f t="shared" si="12"/>
        <v>2092</v>
      </c>
      <c r="C155" s="14">
        <f t="shared" si="13"/>
        <v>2</v>
      </c>
      <c r="D155" s="35">
        <v>3.9284394793103448</v>
      </c>
      <c r="E155" s="35">
        <v>3.9500490793103458</v>
      </c>
      <c r="F155" s="18">
        <v>125.6058</v>
      </c>
      <c r="G155" s="18">
        <v>101.7783</v>
      </c>
      <c r="H155" s="18">
        <v>128.5257</v>
      </c>
      <c r="I155" s="25">
        <v>106.3965</v>
      </c>
      <c r="J155" s="2"/>
    </row>
    <row r="156" spans="1:10" x14ac:dyDescent="0.25">
      <c r="A156" s="39">
        <v>70189</v>
      </c>
      <c r="B156" s="14">
        <f t="shared" si="12"/>
        <v>2092</v>
      </c>
      <c r="C156" s="14">
        <f t="shared" si="13"/>
        <v>3</v>
      </c>
      <c r="D156" s="35">
        <v>6.761263548387098</v>
      </c>
      <c r="E156" s="35">
        <v>6.5502683870967733</v>
      </c>
      <c r="F156" s="18">
        <v>9.5699100000000001</v>
      </c>
      <c r="G156" s="18">
        <v>12.822929999999999</v>
      </c>
      <c r="H156" s="18">
        <v>0</v>
      </c>
      <c r="I156" s="25">
        <v>12.691470000000001</v>
      </c>
      <c r="J156" s="2"/>
    </row>
    <row r="157" spans="1:10" x14ac:dyDescent="0.25">
      <c r="A157" s="39">
        <v>70220</v>
      </c>
      <c r="B157" s="14">
        <f t="shared" si="12"/>
        <v>2092</v>
      </c>
      <c r="C157" s="14">
        <f t="shared" si="13"/>
        <v>4</v>
      </c>
      <c r="D157" s="35">
        <v>10.514063999999999</v>
      </c>
      <c r="E157" s="35">
        <v>10.691350666666667</v>
      </c>
      <c r="F157" s="18">
        <v>45.813900000000004</v>
      </c>
      <c r="G157" s="18">
        <v>70.186199999999999</v>
      </c>
      <c r="H157" s="18">
        <v>3.28593</v>
      </c>
      <c r="I157" s="25">
        <v>35.063400000000001</v>
      </c>
      <c r="J157" s="2"/>
    </row>
    <row r="158" spans="1:10" x14ac:dyDescent="0.25">
      <c r="A158" s="39">
        <v>70250</v>
      </c>
      <c r="B158" s="14">
        <f t="shared" si="12"/>
        <v>2092</v>
      </c>
      <c r="C158" s="14">
        <f t="shared" si="13"/>
        <v>5</v>
      </c>
      <c r="D158" s="35">
        <v>11.743487096774192</v>
      </c>
      <c r="E158" s="35">
        <v>11.653807741935484</v>
      </c>
      <c r="F158" s="18">
        <v>121.34280000000001</v>
      </c>
      <c r="G158" s="18">
        <v>53.1402</v>
      </c>
      <c r="H158" s="18">
        <v>47.6646</v>
      </c>
      <c r="I158" s="25">
        <v>0</v>
      </c>
      <c r="J158" s="2"/>
    </row>
    <row r="159" spans="1:10" x14ac:dyDescent="0.25">
      <c r="A159" s="39">
        <v>70281</v>
      </c>
      <c r="B159" s="14">
        <f t="shared" si="12"/>
        <v>2092</v>
      </c>
      <c r="C159" s="14">
        <f t="shared" si="13"/>
        <v>6</v>
      </c>
      <c r="D159" s="35">
        <v>15.489776666666668</v>
      </c>
      <c r="E159" s="35">
        <v>14.812706666666667</v>
      </c>
      <c r="F159" s="18">
        <v>88.546199999999999</v>
      </c>
      <c r="G159" s="18">
        <v>145.93889999999999</v>
      </c>
      <c r="H159" s="18">
        <v>5.3639999999999999</v>
      </c>
      <c r="I159" s="25">
        <v>6.0107100000000004</v>
      </c>
      <c r="J159" s="2"/>
    </row>
    <row r="160" spans="1:10" x14ac:dyDescent="0.25">
      <c r="A160" s="39">
        <v>70311</v>
      </c>
      <c r="B160" s="14">
        <f t="shared" si="12"/>
        <v>2092</v>
      </c>
      <c r="C160" s="14">
        <f t="shared" si="13"/>
        <v>7</v>
      </c>
      <c r="D160" s="35">
        <v>19.022161290322579</v>
      </c>
      <c r="E160" s="35">
        <v>17.932422580645156</v>
      </c>
      <c r="F160" s="18">
        <v>70.814700000000002</v>
      </c>
      <c r="G160" s="18">
        <v>93.06989999999999</v>
      </c>
      <c r="H160" s="18">
        <v>0.1980846</v>
      </c>
      <c r="I160" s="25">
        <v>9.6908999999999992</v>
      </c>
      <c r="J160" s="2"/>
    </row>
    <row r="161" spans="1:10" x14ac:dyDescent="0.25">
      <c r="A161" s="39">
        <v>70342</v>
      </c>
      <c r="B161" s="14">
        <f t="shared" si="12"/>
        <v>2092</v>
      </c>
      <c r="C161" s="14">
        <f t="shared" si="13"/>
        <v>8</v>
      </c>
      <c r="D161" s="35">
        <v>20.026954838709674</v>
      </c>
      <c r="E161" s="35">
        <v>19.242329032258066</v>
      </c>
      <c r="F161" s="18">
        <v>47.750399999999999</v>
      </c>
      <c r="G161" s="18">
        <v>35.212500000000006</v>
      </c>
      <c r="H161" s="18">
        <v>0.54340200000000005</v>
      </c>
      <c r="I161" s="25">
        <v>0</v>
      </c>
      <c r="J161" s="2"/>
    </row>
    <row r="162" spans="1:10" x14ac:dyDescent="0.25">
      <c r="A162" s="39">
        <v>70373</v>
      </c>
      <c r="B162" s="14">
        <f t="shared" si="12"/>
        <v>2092</v>
      </c>
      <c r="C162" s="14">
        <f t="shared" si="13"/>
        <v>9</v>
      </c>
      <c r="D162" s="35">
        <v>16.935463333333335</v>
      </c>
      <c r="E162" s="35">
        <v>16.364343333333331</v>
      </c>
      <c r="F162" s="18">
        <v>28.70562</v>
      </c>
      <c r="G162" s="18">
        <v>57.9024</v>
      </c>
      <c r="H162" s="18">
        <v>0.35203799999999996</v>
      </c>
      <c r="I162" s="25">
        <v>18.192869999999999</v>
      </c>
      <c r="J162" s="2"/>
    </row>
    <row r="163" spans="1:10" x14ac:dyDescent="0.25">
      <c r="A163" s="39">
        <v>70403</v>
      </c>
      <c r="B163" s="14">
        <f t="shared" si="12"/>
        <v>2092</v>
      </c>
      <c r="C163" s="14">
        <f t="shared" si="13"/>
        <v>10</v>
      </c>
      <c r="D163" s="35">
        <v>11.901708709677418</v>
      </c>
      <c r="E163" s="35">
        <v>11.29654612903226</v>
      </c>
      <c r="F163" s="18">
        <v>236.42189999999999</v>
      </c>
      <c r="G163" s="18">
        <v>391.584</v>
      </c>
      <c r="H163" s="18">
        <v>132.8511</v>
      </c>
      <c r="I163" s="25">
        <v>356.21100000000001</v>
      </c>
      <c r="J163" s="2"/>
    </row>
    <row r="164" spans="1:10" x14ac:dyDescent="0.25">
      <c r="A164" s="39">
        <v>70434</v>
      </c>
      <c r="B164" s="14">
        <f t="shared" si="12"/>
        <v>2092</v>
      </c>
      <c r="C164" s="14">
        <f t="shared" si="13"/>
        <v>11</v>
      </c>
      <c r="D164" s="35">
        <v>7.5738816666666651</v>
      </c>
      <c r="E164" s="35">
        <v>7.5105464000000008</v>
      </c>
      <c r="F164" s="18">
        <v>67.211100000000002</v>
      </c>
      <c r="G164" s="18">
        <v>103.92870000000001</v>
      </c>
      <c r="H164" s="18">
        <v>53.319600000000001</v>
      </c>
      <c r="I164" s="25">
        <v>81.924599999999998</v>
      </c>
      <c r="J164" s="2"/>
    </row>
    <row r="165" spans="1:10" x14ac:dyDescent="0.25">
      <c r="A165" s="39">
        <v>70464</v>
      </c>
      <c r="B165" s="14">
        <f t="shared" si="12"/>
        <v>2092</v>
      </c>
      <c r="C165" s="14">
        <f t="shared" si="13"/>
        <v>12</v>
      </c>
      <c r="D165" s="35">
        <v>6.2435503225806439</v>
      </c>
      <c r="E165" s="35">
        <v>5.9104812903225818</v>
      </c>
      <c r="F165" s="18">
        <v>161.82150000000001</v>
      </c>
      <c r="G165" s="18">
        <v>167.5752</v>
      </c>
      <c r="H165" s="18">
        <v>166.20359999999999</v>
      </c>
      <c r="I165" s="25">
        <v>163.21799999999999</v>
      </c>
      <c r="J165" s="2"/>
    </row>
    <row r="166" spans="1:10" x14ac:dyDescent="0.25">
      <c r="A166" s="39">
        <v>70495</v>
      </c>
      <c r="B166" s="14">
        <f t="shared" si="12"/>
        <v>2093</v>
      </c>
      <c r="C166" s="14">
        <f t="shared" si="13"/>
        <v>1</v>
      </c>
      <c r="D166" s="35">
        <v>6.3094909677419357</v>
      </c>
      <c r="E166" s="35">
        <v>6.0525070967741943</v>
      </c>
      <c r="F166" s="18">
        <v>141.1962</v>
      </c>
      <c r="G166" s="18">
        <v>205.77390000000003</v>
      </c>
      <c r="H166" s="18">
        <v>125.2338</v>
      </c>
      <c r="I166" s="25">
        <v>197.35410000000002</v>
      </c>
      <c r="J166" s="2"/>
    </row>
    <row r="167" spans="1:10" x14ac:dyDescent="0.25">
      <c r="A167" s="39">
        <v>70526</v>
      </c>
      <c r="B167" s="14">
        <f t="shared" si="12"/>
        <v>2093</v>
      </c>
      <c r="C167" s="14">
        <f t="shared" si="13"/>
        <v>2</v>
      </c>
      <c r="D167" s="35">
        <v>1.5218534642857144</v>
      </c>
      <c r="E167" s="35">
        <v>1.6506030357142856</v>
      </c>
      <c r="F167" s="18">
        <v>52.875</v>
      </c>
      <c r="G167" s="18">
        <v>70.224599999999995</v>
      </c>
      <c r="H167" s="18">
        <v>56.957100000000004</v>
      </c>
      <c r="I167" s="25">
        <v>74.265000000000001</v>
      </c>
      <c r="J167" s="2"/>
    </row>
    <row r="168" spans="1:10" x14ac:dyDescent="0.25">
      <c r="A168" s="39">
        <v>70554</v>
      </c>
      <c r="B168" s="14">
        <f t="shared" si="12"/>
        <v>2093</v>
      </c>
      <c r="C168" s="14">
        <f t="shared" si="13"/>
        <v>3</v>
      </c>
      <c r="D168" s="35">
        <v>6.913610322580646</v>
      </c>
      <c r="E168" s="35">
        <v>7.0512809677419366</v>
      </c>
      <c r="F168" s="18">
        <v>77.087999999999994</v>
      </c>
      <c r="G168" s="18">
        <v>102.8442</v>
      </c>
      <c r="H168" s="18">
        <v>49.7316</v>
      </c>
      <c r="I168" s="25">
        <v>105.7902</v>
      </c>
      <c r="J168" s="2"/>
    </row>
    <row r="169" spans="1:10" x14ac:dyDescent="0.25">
      <c r="A169" s="39">
        <v>70585</v>
      </c>
      <c r="B169" s="14">
        <f t="shared" si="12"/>
        <v>2093</v>
      </c>
      <c r="C169" s="14">
        <f t="shared" si="13"/>
        <v>4</v>
      </c>
      <c r="D169" s="35">
        <v>10.896388333333334</v>
      </c>
      <c r="E169" s="35">
        <v>11.121162666666663</v>
      </c>
      <c r="F169" s="18">
        <v>12.69087</v>
      </c>
      <c r="G169" s="18">
        <v>23.258310000000002</v>
      </c>
      <c r="H169" s="18">
        <v>0.24578250000000001</v>
      </c>
      <c r="I169" s="25">
        <v>4.3635000000000002</v>
      </c>
      <c r="J169" s="2"/>
    </row>
    <row r="170" spans="1:10" x14ac:dyDescent="0.25">
      <c r="A170" s="39">
        <v>70615</v>
      </c>
      <c r="B170" s="14">
        <f t="shared" si="12"/>
        <v>2093</v>
      </c>
      <c r="C170" s="14">
        <f t="shared" si="13"/>
        <v>5</v>
      </c>
      <c r="D170" s="35">
        <v>11.808065483870967</v>
      </c>
      <c r="E170" s="35">
        <v>10.975023870967743</v>
      </c>
      <c r="F170" s="18">
        <v>88.286100000000005</v>
      </c>
      <c r="G170" s="18">
        <v>93.622200000000007</v>
      </c>
      <c r="H170" s="18">
        <v>7.2963900000000006</v>
      </c>
      <c r="I170" s="25">
        <v>0</v>
      </c>
      <c r="J170" s="2"/>
    </row>
    <row r="171" spans="1:10" x14ac:dyDescent="0.25">
      <c r="A171" s="39">
        <v>70646</v>
      </c>
      <c r="B171" s="14">
        <f t="shared" si="12"/>
        <v>2093</v>
      </c>
      <c r="C171" s="14">
        <f t="shared" si="13"/>
        <v>6</v>
      </c>
      <c r="D171" s="35">
        <v>17.344260000000002</v>
      </c>
      <c r="E171" s="35">
        <v>16.296203333333334</v>
      </c>
      <c r="F171" s="18">
        <v>53.164200000000001</v>
      </c>
      <c r="G171" s="18">
        <v>79.366500000000002</v>
      </c>
      <c r="H171" s="18">
        <v>14.5854</v>
      </c>
      <c r="I171" s="25">
        <v>0</v>
      </c>
      <c r="J171" s="2"/>
    </row>
    <row r="172" spans="1:10" x14ac:dyDescent="0.25">
      <c r="A172" s="39">
        <v>70676</v>
      </c>
      <c r="B172" s="14">
        <f t="shared" si="12"/>
        <v>2093</v>
      </c>
      <c r="C172" s="14">
        <f t="shared" si="13"/>
        <v>7</v>
      </c>
      <c r="D172" s="35">
        <v>18.270070967741937</v>
      </c>
      <c r="E172" s="35">
        <v>17.061296774193551</v>
      </c>
      <c r="F172" s="18">
        <v>55.137299999999996</v>
      </c>
      <c r="G172" s="18">
        <v>85.779899999999998</v>
      </c>
      <c r="H172" s="18">
        <v>0.22737750000000001</v>
      </c>
      <c r="I172" s="25">
        <v>0</v>
      </c>
      <c r="J172" s="2"/>
    </row>
    <row r="173" spans="1:10" x14ac:dyDescent="0.25">
      <c r="A173" s="39">
        <v>70707</v>
      </c>
      <c r="B173" s="14">
        <f t="shared" si="12"/>
        <v>2093</v>
      </c>
      <c r="C173" s="14">
        <f t="shared" si="13"/>
        <v>8</v>
      </c>
      <c r="D173" s="35">
        <v>18.74963870967742</v>
      </c>
      <c r="E173" s="35">
        <v>17.844738709677422</v>
      </c>
      <c r="F173" s="18">
        <v>64.028099999999995</v>
      </c>
      <c r="G173" s="18">
        <v>89.092199999999991</v>
      </c>
      <c r="H173" s="18">
        <v>0.80885400000000007</v>
      </c>
      <c r="I173" s="25">
        <v>0</v>
      </c>
      <c r="J173" s="2"/>
    </row>
    <row r="174" spans="1:10" x14ac:dyDescent="0.25">
      <c r="A174" s="39">
        <v>70738</v>
      </c>
      <c r="B174" s="14">
        <f t="shared" si="12"/>
        <v>2093</v>
      </c>
      <c r="C174" s="14">
        <f t="shared" si="13"/>
        <v>9</v>
      </c>
      <c r="D174" s="35">
        <v>17.008683333333334</v>
      </c>
      <c r="E174" s="35">
        <v>16.22052</v>
      </c>
      <c r="F174" s="18">
        <v>56.401199999999996</v>
      </c>
      <c r="G174" s="18">
        <v>51.096599999999995</v>
      </c>
      <c r="H174" s="18">
        <v>0.57792900000000003</v>
      </c>
      <c r="I174" s="25">
        <v>16.764660000000003</v>
      </c>
      <c r="J174" s="2"/>
    </row>
    <row r="175" spans="1:10" x14ac:dyDescent="0.25">
      <c r="A175" s="39">
        <v>70768</v>
      </c>
      <c r="B175" s="14">
        <f t="shared" ref="B175:B238" si="14">YEAR(A175)</f>
        <v>2093</v>
      </c>
      <c r="C175" s="14">
        <f t="shared" ref="C175:C238" si="15">MONTH(A175)</f>
        <v>10</v>
      </c>
      <c r="D175" s="35">
        <v>11.253073870967743</v>
      </c>
      <c r="E175" s="35">
        <v>10.608760322580645</v>
      </c>
      <c r="F175" s="18">
        <v>71.128200000000007</v>
      </c>
      <c r="G175" s="18">
        <v>148.08420000000001</v>
      </c>
      <c r="H175" s="18">
        <v>1.391859</v>
      </c>
      <c r="I175" s="25">
        <v>96.078900000000004</v>
      </c>
      <c r="J175" s="2"/>
    </row>
    <row r="176" spans="1:10" x14ac:dyDescent="0.25">
      <c r="A176" s="39">
        <v>70799</v>
      </c>
      <c r="B176" s="14">
        <f t="shared" si="14"/>
        <v>2093</v>
      </c>
      <c r="C176" s="14">
        <f t="shared" si="15"/>
        <v>11</v>
      </c>
      <c r="D176" s="35">
        <v>7.6932516666666677</v>
      </c>
      <c r="E176" s="35">
        <v>7.6564820000000005</v>
      </c>
      <c r="F176" s="18">
        <v>150.74520000000001</v>
      </c>
      <c r="G176" s="18">
        <v>270.0342</v>
      </c>
      <c r="H176" s="18">
        <v>103.1349</v>
      </c>
      <c r="I176" s="25">
        <v>257.1705</v>
      </c>
      <c r="J176" s="2"/>
    </row>
    <row r="177" spans="1:10" x14ac:dyDescent="0.25">
      <c r="A177" s="39">
        <v>70829</v>
      </c>
      <c r="B177" s="14">
        <f t="shared" si="14"/>
        <v>2093</v>
      </c>
      <c r="C177" s="14">
        <f t="shared" si="15"/>
        <v>12</v>
      </c>
      <c r="D177" s="35">
        <v>5.0251756774193543</v>
      </c>
      <c r="E177" s="35">
        <v>5.3540523548387098</v>
      </c>
      <c r="F177" s="18">
        <v>64.968299999999999</v>
      </c>
      <c r="G177" s="18">
        <v>152.92740000000001</v>
      </c>
      <c r="H177" s="18">
        <v>59.615400000000001</v>
      </c>
      <c r="I177" s="25">
        <v>145.4556</v>
      </c>
      <c r="J177" s="2"/>
    </row>
    <row r="178" spans="1:10" x14ac:dyDescent="0.25">
      <c r="A178" s="39">
        <v>70860</v>
      </c>
      <c r="B178" s="14">
        <f t="shared" si="14"/>
        <v>2094</v>
      </c>
      <c r="C178" s="14">
        <f t="shared" si="15"/>
        <v>1</v>
      </c>
      <c r="D178" s="35">
        <v>4.2279541935483866</v>
      </c>
      <c r="E178" s="35">
        <v>4.6041783225806459</v>
      </c>
      <c r="F178" s="18">
        <v>67.320299999999989</v>
      </c>
      <c r="G178" s="18">
        <v>91.708500000000001</v>
      </c>
      <c r="H178" s="18">
        <v>59.9739</v>
      </c>
      <c r="I178" s="25">
        <v>85.79310000000001</v>
      </c>
      <c r="J178" s="2"/>
    </row>
    <row r="179" spans="1:10" x14ac:dyDescent="0.25">
      <c r="A179" s="39">
        <v>70891</v>
      </c>
      <c r="B179" s="14">
        <f t="shared" si="14"/>
        <v>2094</v>
      </c>
      <c r="C179" s="14">
        <f t="shared" si="15"/>
        <v>2</v>
      </c>
      <c r="D179" s="35">
        <v>4.2555967857142871</v>
      </c>
      <c r="E179" s="35">
        <v>4.8541681785714283</v>
      </c>
      <c r="F179" s="18">
        <v>43.073399999999999</v>
      </c>
      <c r="G179" s="18">
        <v>60.800699999999999</v>
      </c>
      <c r="H179" s="18">
        <v>36.565199999999997</v>
      </c>
      <c r="I179" s="25">
        <v>61.182899999999997</v>
      </c>
      <c r="J179" s="2"/>
    </row>
    <row r="180" spans="1:10" x14ac:dyDescent="0.25">
      <c r="A180" s="39">
        <v>70919</v>
      </c>
      <c r="B180" s="14">
        <f t="shared" si="14"/>
        <v>2094</v>
      </c>
      <c r="C180" s="14">
        <f t="shared" si="15"/>
        <v>3</v>
      </c>
      <c r="D180" s="35">
        <v>6.5466393548387094</v>
      </c>
      <c r="E180" s="35">
        <v>6.50981677419355</v>
      </c>
      <c r="F180" s="18">
        <v>109.9395</v>
      </c>
      <c r="G180" s="18">
        <v>131.38800000000001</v>
      </c>
      <c r="H180" s="18">
        <v>124.32089999999999</v>
      </c>
      <c r="I180" s="25">
        <v>133.8921</v>
      </c>
      <c r="J180" s="2"/>
    </row>
    <row r="181" spans="1:10" x14ac:dyDescent="0.25">
      <c r="A181" s="39">
        <v>70950</v>
      </c>
      <c r="B181" s="14">
        <f t="shared" si="14"/>
        <v>2094</v>
      </c>
      <c r="C181" s="14">
        <f t="shared" si="15"/>
        <v>4</v>
      </c>
      <c r="D181" s="35">
        <v>9.6928636666666694</v>
      </c>
      <c r="E181" s="35">
        <v>9.7665746666666671</v>
      </c>
      <c r="F181" s="18">
        <v>79.554000000000002</v>
      </c>
      <c r="G181" s="18">
        <v>102.10109999999999</v>
      </c>
      <c r="H181" s="18">
        <v>25.670340000000003</v>
      </c>
      <c r="I181" s="25">
        <v>82.5762</v>
      </c>
      <c r="J181" s="2"/>
    </row>
    <row r="182" spans="1:10" x14ac:dyDescent="0.25">
      <c r="A182" s="39">
        <v>70980</v>
      </c>
      <c r="B182" s="14">
        <f t="shared" si="14"/>
        <v>2094</v>
      </c>
      <c r="C182" s="14">
        <f t="shared" si="15"/>
        <v>5</v>
      </c>
      <c r="D182" s="35">
        <v>14.478248387096775</v>
      </c>
      <c r="E182" s="35">
        <v>13.781953870967744</v>
      </c>
      <c r="F182" s="18">
        <v>34.753799999999998</v>
      </c>
      <c r="G182" s="18">
        <v>47.076899999999995</v>
      </c>
      <c r="H182" s="18">
        <v>1.437711</v>
      </c>
      <c r="I182" s="25">
        <v>0</v>
      </c>
      <c r="J182" s="2"/>
    </row>
    <row r="183" spans="1:10" x14ac:dyDescent="0.25">
      <c r="A183" s="39">
        <v>71011</v>
      </c>
      <c r="B183" s="14">
        <f t="shared" si="14"/>
        <v>2094</v>
      </c>
      <c r="C183" s="14">
        <f t="shared" si="15"/>
        <v>6</v>
      </c>
      <c r="D183" s="35">
        <v>18.507990000000003</v>
      </c>
      <c r="E183" s="35">
        <v>18.557263333333331</v>
      </c>
      <c r="F183" s="18">
        <v>134.6814</v>
      </c>
      <c r="G183" s="18">
        <v>69.381299999999996</v>
      </c>
      <c r="H183" s="18">
        <v>23.305529999999997</v>
      </c>
      <c r="I183" s="25">
        <v>0</v>
      </c>
      <c r="J183" s="2"/>
    </row>
    <row r="184" spans="1:10" x14ac:dyDescent="0.25">
      <c r="A184" s="39">
        <v>71041</v>
      </c>
      <c r="B184" s="14">
        <f t="shared" si="14"/>
        <v>2094</v>
      </c>
      <c r="C184" s="14">
        <f t="shared" si="15"/>
        <v>7</v>
      </c>
      <c r="D184" s="35">
        <v>19.849432258064517</v>
      </c>
      <c r="E184" s="35">
        <v>19.255635483870964</v>
      </c>
      <c r="F184" s="18">
        <v>78.777300000000011</v>
      </c>
      <c r="G184" s="18">
        <v>66.924300000000002</v>
      </c>
      <c r="H184" s="18">
        <v>0</v>
      </c>
      <c r="I184" s="25">
        <v>0</v>
      </c>
      <c r="J184" s="2"/>
    </row>
    <row r="185" spans="1:10" x14ac:dyDescent="0.25">
      <c r="A185" s="39">
        <v>71072</v>
      </c>
      <c r="B185" s="14">
        <f t="shared" si="14"/>
        <v>2094</v>
      </c>
      <c r="C185" s="14">
        <f t="shared" si="15"/>
        <v>8</v>
      </c>
      <c r="D185" s="35">
        <v>19.373106451612902</v>
      </c>
      <c r="E185" s="35">
        <v>18.916361290322584</v>
      </c>
      <c r="F185" s="18">
        <v>193.65809999999999</v>
      </c>
      <c r="G185" s="18">
        <v>133.5993</v>
      </c>
      <c r="H185" s="18">
        <v>12.32319</v>
      </c>
      <c r="I185" s="25">
        <v>0</v>
      </c>
      <c r="J185" s="2"/>
    </row>
    <row r="186" spans="1:10" x14ac:dyDescent="0.25">
      <c r="A186" s="39">
        <v>71103</v>
      </c>
      <c r="B186" s="14">
        <f t="shared" si="14"/>
        <v>2094</v>
      </c>
      <c r="C186" s="14">
        <f t="shared" si="15"/>
        <v>9</v>
      </c>
      <c r="D186" s="35">
        <v>17.569946666666667</v>
      </c>
      <c r="E186" s="35">
        <v>17.389706666666662</v>
      </c>
      <c r="F186" s="18">
        <v>36.660299999999999</v>
      </c>
      <c r="G186" s="18">
        <v>78.708300000000008</v>
      </c>
      <c r="H186" s="18">
        <v>0.49600499999999997</v>
      </c>
      <c r="I186" s="25">
        <v>18.414539999999999</v>
      </c>
      <c r="J186" s="2"/>
    </row>
    <row r="187" spans="1:10" x14ac:dyDescent="0.25">
      <c r="A187" s="39">
        <v>71133</v>
      </c>
      <c r="B187" s="14">
        <f t="shared" si="14"/>
        <v>2094</v>
      </c>
      <c r="C187" s="14">
        <f t="shared" si="15"/>
        <v>10</v>
      </c>
      <c r="D187" s="35">
        <v>13.250606129032256</v>
      </c>
      <c r="E187" s="35">
        <v>12.919862903225807</v>
      </c>
      <c r="F187" s="18">
        <v>90.291300000000007</v>
      </c>
      <c r="G187" s="18">
        <v>122.04360000000001</v>
      </c>
      <c r="H187" s="18">
        <v>1.210914</v>
      </c>
      <c r="I187" s="25">
        <v>78.007499999999993</v>
      </c>
      <c r="J187" s="2"/>
    </row>
    <row r="188" spans="1:10" x14ac:dyDescent="0.25">
      <c r="A188" s="39">
        <v>71164</v>
      </c>
      <c r="B188" s="14">
        <f t="shared" si="14"/>
        <v>2094</v>
      </c>
      <c r="C188" s="14">
        <f t="shared" si="15"/>
        <v>11</v>
      </c>
      <c r="D188" s="35">
        <v>8.7499050000000018</v>
      </c>
      <c r="E188" s="35">
        <v>7.4607296666666656</v>
      </c>
      <c r="F188" s="18">
        <v>69.692400000000006</v>
      </c>
      <c r="G188" s="18">
        <v>106.6632</v>
      </c>
      <c r="H188" s="18">
        <v>42.878100000000003</v>
      </c>
      <c r="I188" s="25">
        <v>89.431200000000004</v>
      </c>
      <c r="J188" s="2"/>
    </row>
    <row r="189" spans="1:10" x14ac:dyDescent="0.25">
      <c r="A189" s="39">
        <v>71194</v>
      </c>
      <c r="B189" s="14">
        <f t="shared" si="14"/>
        <v>2094</v>
      </c>
      <c r="C189" s="14">
        <f t="shared" si="15"/>
        <v>12</v>
      </c>
      <c r="D189" s="35">
        <v>3.2184394516129036</v>
      </c>
      <c r="E189" s="35">
        <v>2.7615922438709681</v>
      </c>
      <c r="F189" s="18">
        <v>65.639099999999999</v>
      </c>
      <c r="G189" s="18">
        <v>78.803100000000001</v>
      </c>
      <c r="H189" s="18">
        <v>57.793500000000002</v>
      </c>
      <c r="I189" s="25">
        <v>69.712500000000006</v>
      </c>
      <c r="J189" s="2"/>
    </row>
    <row r="190" spans="1:10" x14ac:dyDescent="0.25">
      <c r="A190" s="39">
        <v>71225</v>
      </c>
      <c r="B190" s="14">
        <f t="shared" si="14"/>
        <v>2095</v>
      </c>
      <c r="C190" s="14">
        <f t="shared" si="15"/>
        <v>1</v>
      </c>
      <c r="D190" s="35">
        <v>3.3710935806451614</v>
      </c>
      <c r="E190" s="35">
        <v>3.3658477258064519</v>
      </c>
      <c r="F190" s="18">
        <v>111.4836</v>
      </c>
      <c r="G190" s="18">
        <v>115.1742</v>
      </c>
      <c r="H190" s="18">
        <v>143.24340000000001</v>
      </c>
      <c r="I190" s="25">
        <v>111.54329999999999</v>
      </c>
      <c r="J190" s="2"/>
    </row>
    <row r="191" spans="1:10" x14ac:dyDescent="0.25">
      <c r="A191" s="39">
        <v>71256</v>
      </c>
      <c r="B191" s="14">
        <f t="shared" si="14"/>
        <v>2095</v>
      </c>
      <c r="C191" s="14">
        <f t="shared" si="15"/>
        <v>2</v>
      </c>
      <c r="D191" s="35">
        <v>4.5004771428571422</v>
      </c>
      <c r="E191" s="35">
        <v>4.4386060714285724</v>
      </c>
      <c r="F191" s="18">
        <v>64.500900000000001</v>
      </c>
      <c r="G191" s="18">
        <v>97.987200000000001</v>
      </c>
      <c r="H191" s="18">
        <v>67.616100000000003</v>
      </c>
      <c r="I191" s="25">
        <v>97.884</v>
      </c>
      <c r="J191" s="2"/>
    </row>
    <row r="192" spans="1:10" x14ac:dyDescent="0.25">
      <c r="A192" s="39">
        <v>71284</v>
      </c>
      <c r="B192" s="14">
        <f t="shared" si="14"/>
        <v>2095</v>
      </c>
      <c r="C192" s="14">
        <f t="shared" si="15"/>
        <v>3</v>
      </c>
      <c r="D192" s="35">
        <v>4.5659839677419356</v>
      </c>
      <c r="E192" s="35">
        <v>4.4259727225806449</v>
      </c>
      <c r="F192" s="18">
        <v>62.051399999999994</v>
      </c>
      <c r="G192" s="18">
        <v>53.047200000000004</v>
      </c>
      <c r="H192" s="18">
        <v>39.512999999999998</v>
      </c>
      <c r="I192" s="25">
        <v>54.849299999999999</v>
      </c>
      <c r="J192" s="2"/>
    </row>
    <row r="193" spans="1:10" x14ac:dyDescent="0.25">
      <c r="A193" s="39">
        <v>71315</v>
      </c>
      <c r="B193" s="14">
        <f t="shared" si="14"/>
        <v>2095</v>
      </c>
      <c r="C193" s="14">
        <f t="shared" si="15"/>
        <v>4</v>
      </c>
      <c r="D193" s="35">
        <v>12.591849333333332</v>
      </c>
      <c r="E193" s="35">
        <v>12.767450666666665</v>
      </c>
      <c r="F193" s="18">
        <v>18.714030000000001</v>
      </c>
      <c r="G193" s="18">
        <v>36.8583</v>
      </c>
      <c r="H193" s="18">
        <v>0.13009199999999999</v>
      </c>
      <c r="I193" s="25">
        <v>36.9435</v>
      </c>
      <c r="J193" s="2"/>
    </row>
    <row r="194" spans="1:10" x14ac:dyDescent="0.25">
      <c r="A194" s="39">
        <v>71345</v>
      </c>
      <c r="B194" s="14">
        <f t="shared" si="14"/>
        <v>2095</v>
      </c>
      <c r="C194" s="14">
        <f t="shared" si="15"/>
        <v>5</v>
      </c>
      <c r="D194" s="35">
        <v>13.832906451612908</v>
      </c>
      <c r="E194" s="35">
        <v>12.379354838709675</v>
      </c>
      <c r="F194" s="18">
        <v>12.61209</v>
      </c>
      <c r="G194" s="18">
        <v>23.654130000000002</v>
      </c>
      <c r="H194" s="18">
        <v>0.86579700000000004</v>
      </c>
      <c r="I194" s="25">
        <v>3.06108</v>
      </c>
      <c r="J194" s="2"/>
    </row>
    <row r="195" spans="1:10" x14ac:dyDescent="0.25">
      <c r="A195" s="39">
        <v>71376</v>
      </c>
      <c r="B195" s="14">
        <f t="shared" si="14"/>
        <v>2095</v>
      </c>
      <c r="C195" s="14">
        <f t="shared" si="15"/>
        <v>6</v>
      </c>
      <c r="D195" s="35">
        <v>21.349730000000001</v>
      </c>
      <c r="E195" s="35">
        <v>21.076063333333334</v>
      </c>
      <c r="F195" s="18">
        <v>54.4452</v>
      </c>
      <c r="G195" s="18">
        <v>92.609700000000004</v>
      </c>
      <c r="H195" s="18">
        <v>3.6583800000000002</v>
      </c>
      <c r="I195" s="25">
        <v>0</v>
      </c>
      <c r="J195" s="2"/>
    </row>
    <row r="196" spans="1:10" x14ac:dyDescent="0.25">
      <c r="A196" s="39">
        <v>71406</v>
      </c>
      <c r="B196" s="14">
        <f t="shared" si="14"/>
        <v>2095</v>
      </c>
      <c r="C196" s="14">
        <f t="shared" si="15"/>
        <v>7</v>
      </c>
      <c r="D196" s="35">
        <v>19.043919354838714</v>
      </c>
      <c r="E196" s="35">
        <v>18.190067741935486</v>
      </c>
      <c r="F196" s="18">
        <v>54.015599999999999</v>
      </c>
      <c r="G196" s="18">
        <v>112.128</v>
      </c>
      <c r="H196" s="18">
        <v>0.865035</v>
      </c>
      <c r="I196" s="25">
        <v>6.96774</v>
      </c>
      <c r="J196" s="2"/>
    </row>
    <row r="197" spans="1:10" x14ac:dyDescent="0.25">
      <c r="A197" s="39">
        <v>71437</v>
      </c>
      <c r="B197" s="14">
        <f t="shared" si="14"/>
        <v>2095</v>
      </c>
      <c r="C197" s="14">
        <f t="shared" si="15"/>
        <v>8</v>
      </c>
      <c r="D197" s="35">
        <v>21.471790322580642</v>
      </c>
      <c r="E197" s="35">
        <v>20.562558064516125</v>
      </c>
      <c r="F197" s="18">
        <v>179.19900000000001</v>
      </c>
      <c r="G197" s="18">
        <v>155.41380000000001</v>
      </c>
      <c r="H197" s="18">
        <v>1.548702</v>
      </c>
      <c r="I197" s="25">
        <v>6.6198600000000001</v>
      </c>
      <c r="J197" s="2"/>
    </row>
    <row r="198" spans="1:10" x14ac:dyDescent="0.25">
      <c r="A198" s="39">
        <v>71468</v>
      </c>
      <c r="B198" s="14">
        <f t="shared" si="14"/>
        <v>2095</v>
      </c>
      <c r="C198" s="14">
        <f t="shared" si="15"/>
        <v>9</v>
      </c>
      <c r="D198" s="35">
        <v>18.164776666666668</v>
      </c>
      <c r="E198" s="35">
        <v>17.491047999999999</v>
      </c>
      <c r="F198" s="18">
        <v>92.735700000000008</v>
      </c>
      <c r="G198" s="18">
        <v>92.417699999999996</v>
      </c>
      <c r="H198" s="18">
        <v>1.381875</v>
      </c>
      <c r="I198" s="25">
        <v>8.0958000000000006</v>
      </c>
      <c r="J198" s="2"/>
    </row>
    <row r="199" spans="1:10" x14ac:dyDescent="0.25">
      <c r="A199" s="39">
        <v>71498</v>
      </c>
      <c r="B199" s="14">
        <f t="shared" si="14"/>
        <v>2095</v>
      </c>
      <c r="C199" s="14">
        <f t="shared" si="15"/>
        <v>10</v>
      </c>
      <c r="D199" s="35">
        <v>14.319448387096775</v>
      </c>
      <c r="E199" s="35">
        <v>14.165370967741936</v>
      </c>
      <c r="F199" s="18">
        <v>72.767700000000005</v>
      </c>
      <c r="G199" s="18">
        <v>102.52770000000001</v>
      </c>
      <c r="H199" s="18">
        <v>0.59238299999999999</v>
      </c>
      <c r="I199" s="25">
        <v>56.331299999999999</v>
      </c>
      <c r="J199" s="2"/>
    </row>
    <row r="200" spans="1:10" x14ac:dyDescent="0.25">
      <c r="A200" s="39">
        <v>71529</v>
      </c>
      <c r="B200" s="14">
        <f t="shared" si="14"/>
        <v>2095</v>
      </c>
      <c r="C200" s="14">
        <f t="shared" si="15"/>
        <v>11</v>
      </c>
      <c r="D200" s="35">
        <v>7.7679052000000013</v>
      </c>
      <c r="E200" s="35">
        <v>7.8217633666666666</v>
      </c>
      <c r="F200" s="18">
        <v>87.642299999999992</v>
      </c>
      <c r="G200" s="18">
        <v>143.1909</v>
      </c>
      <c r="H200" s="18">
        <v>50.583300000000001</v>
      </c>
      <c r="I200" s="25">
        <v>118.5594</v>
      </c>
      <c r="J200" s="2"/>
    </row>
    <row r="201" spans="1:10" x14ac:dyDescent="0.25">
      <c r="A201" s="39">
        <v>71559</v>
      </c>
      <c r="B201" s="14">
        <f t="shared" si="14"/>
        <v>2095</v>
      </c>
      <c r="C201" s="14">
        <f t="shared" si="15"/>
        <v>12</v>
      </c>
      <c r="D201" s="35">
        <v>5.4714679429032245</v>
      </c>
      <c r="E201" s="35">
        <v>5.494692064516129</v>
      </c>
      <c r="F201" s="18">
        <v>24.947759999999999</v>
      </c>
      <c r="G201" s="18">
        <v>28.706250000000001</v>
      </c>
      <c r="H201" s="18">
        <v>10.788779999999999</v>
      </c>
      <c r="I201" s="25">
        <v>22.32159</v>
      </c>
      <c r="J201" s="2"/>
    </row>
    <row r="202" spans="1:10" x14ac:dyDescent="0.25">
      <c r="A202" s="39">
        <v>71590</v>
      </c>
      <c r="B202" s="14">
        <f t="shared" si="14"/>
        <v>2096</v>
      </c>
      <c r="C202" s="14">
        <f t="shared" si="15"/>
        <v>1</v>
      </c>
      <c r="D202" s="35">
        <v>4.2119652580645166</v>
      </c>
      <c r="E202" s="35">
        <v>4.3784441935483871</v>
      </c>
      <c r="F202" s="18">
        <v>142.67160000000001</v>
      </c>
      <c r="G202" s="18">
        <v>238.76609999999999</v>
      </c>
      <c r="H202" s="18">
        <v>155.36189999999999</v>
      </c>
      <c r="I202" s="25">
        <v>235.72050000000002</v>
      </c>
      <c r="J202" s="2"/>
    </row>
    <row r="203" spans="1:10" x14ac:dyDescent="0.25">
      <c r="A203" s="39">
        <v>71621</v>
      </c>
      <c r="B203" s="14">
        <f t="shared" si="14"/>
        <v>2096</v>
      </c>
      <c r="C203" s="14">
        <f t="shared" si="15"/>
        <v>2</v>
      </c>
      <c r="D203" s="35">
        <v>3.5626418965517241</v>
      </c>
      <c r="E203" s="35">
        <v>3.8180181034482761</v>
      </c>
      <c r="F203" s="18">
        <v>61.561499999999995</v>
      </c>
      <c r="G203" s="18">
        <v>108.0984</v>
      </c>
      <c r="H203" s="18">
        <v>42.560400000000001</v>
      </c>
      <c r="I203" s="25">
        <v>100.5399</v>
      </c>
      <c r="J203" s="2"/>
    </row>
    <row r="204" spans="1:10" x14ac:dyDescent="0.25">
      <c r="A204" s="39">
        <v>71650</v>
      </c>
      <c r="B204" s="14">
        <f t="shared" si="14"/>
        <v>2096</v>
      </c>
      <c r="C204" s="14">
        <f t="shared" si="15"/>
        <v>3</v>
      </c>
      <c r="D204" s="35">
        <v>7.1178238709677411</v>
      </c>
      <c r="E204" s="35">
        <v>6.706369677419354</v>
      </c>
      <c r="F204" s="18">
        <v>120.51</v>
      </c>
      <c r="G204" s="18">
        <v>67.843199999999996</v>
      </c>
      <c r="H204" s="18">
        <v>155.17140000000001</v>
      </c>
      <c r="I204" s="25">
        <v>76.087199999999996</v>
      </c>
      <c r="J204" s="2"/>
    </row>
    <row r="205" spans="1:10" x14ac:dyDescent="0.25">
      <c r="A205" s="39">
        <v>71681</v>
      </c>
      <c r="B205" s="14">
        <f t="shared" si="14"/>
        <v>2096</v>
      </c>
      <c r="C205" s="14">
        <f t="shared" si="15"/>
        <v>4</v>
      </c>
      <c r="D205" s="35">
        <v>11.279910333333333</v>
      </c>
      <c r="E205" s="35">
        <v>11.063815666666667</v>
      </c>
      <c r="F205" s="18">
        <v>75.611100000000008</v>
      </c>
      <c r="G205" s="18">
        <v>86.110500000000002</v>
      </c>
      <c r="H205" s="18">
        <v>35.390999999999998</v>
      </c>
      <c r="I205" s="25">
        <v>88.701300000000003</v>
      </c>
      <c r="J205" s="2"/>
    </row>
    <row r="206" spans="1:10" x14ac:dyDescent="0.25">
      <c r="A206" s="39">
        <v>71711</v>
      </c>
      <c r="B206" s="14">
        <f t="shared" si="14"/>
        <v>2096</v>
      </c>
      <c r="C206" s="14">
        <f t="shared" si="15"/>
        <v>5</v>
      </c>
      <c r="D206" s="35">
        <v>14.013641290322582</v>
      </c>
      <c r="E206" s="35">
        <v>14.012513548387098</v>
      </c>
      <c r="F206" s="18">
        <v>56.333999999999996</v>
      </c>
      <c r="G206" s="18">
        <v>42.6342</v>
      </c>
      <c r="H206" s="18">
        <v>21.080159999999999</v>
      </c>
      <c r="I206" s="25">
        <v>4.6249199999999995</v>
      </c>
      <c r="J206" s="2"/>
    </row>
    <row r="207" spans="1:10" x14ac:dyDescent="0.25">
      <c r="A207" s="39">
        <v>71742</v>
      </c>
      <c r="B207" s="14">
        <f t="shared" si="14"/>
        <v>2096</v>
      </c>
      <c r="C207" s="14">
        <f t="shared" si="15"/>
        <v>6</v>
      </c>
      <c r="D207" s="35">
        <v>18.743929999999999</v>
      </c>
      <c r="E207" s="35">
        <v>19.058283333333332</v>
      </c>
      <c r="F207" s="18">
        <v>29.55546</v>
      </c>
      <c r="G207" s="18">
        <v>19.61985</v>
      </c>
      <c r="H207" s="18">
        <v>1.1304419999999999</v>
      </c>
      <c r="I207" s="25">
        <v>0</v>
      </c>
      <c r="J207" s="2"/>
    </row>
    <row r="208" spans="1:10" x14ac:dyDescent="0.25">
      <c r="A208" s="39">
        <v>71772</v>
      </c>
      <c r="B208" s="14">
        <f t="shared" si="14"/>
        <v>2096</v>
      </c>
      <c r="C208" s="14">
        <f t="shared" si="15"/>
        <v>7</v>
      </c>
      <c r="D208" s="35">
        <v>20.683483870967738</v>
      </c>
      <c r="E208" s="35">
        <v>20.41952580645161</v>
      </c>
      <c r="F208" s="18">
        <v>34.2438</v>
      </c>
      <c r="G208" s="18">
        <v>22.599809999999998</v>
      </c>
      <c r="H208" s="18">
        <v>0.82931699999999997</v>
      </c>
      <c r="I208" s="25">
        <v>0</v>
      </c>
      <c r="J208" s="2"/>
    </row>
    <row r="209" spans="1:10" x14ac:dyDescent="0.25">
      <c r="A209" s="39">
        <v>71803</v>
      </c>
      <c r="B209" s="14">
        <f t="shared" si="14"/>
        <v>2096</v>
      </c>
      <c r="C209" s="14">
        <f t="shared" si="15"/>
        <v>8</v>
      </c>
      <c r="D209" s="35">
        <v>24.791780645161293</v>
      </c>
      <c r="E209" s="35">
        <v>25.180864516129038</v>
      </c>
      <c r="F209" s="18">
        <v>131.22</v>
      </c>
      <c r="G209" s="18">
        <v>44.970599999999997</v>
      </c>
      <c r="H209" s="18">
        <v>2.2787280000000001</v>
      </c>
      <c r="I209" s="25">
        <v>0</v>
      </c>
      <c r="J209" s="2"/>
    </row>
    <row r="210" spans="1:10" x14ac:dyDescent="0.25">
      <c r="A210" s="39">
        <v>71834</v>
      </c>
      <c r="B210" s="14">
        <f t="shared" si="14"/>
        <v>2096</v>
      </c>
      <c r="C210" s="14">
        <f t="shared" si="15"/>
        <v>9</v>
      </c>
      <c r="D210" s="35">
        <v>18.581499999999998</v>
      </c>
      <c r="E210" s="35">
        <v>17.66775333333333</v>
      </c>
      <c r="F210" s="18">
        <v>92.330399999999997</v>
      </c>
      <c r="G210" s="18">
        <v>129.82139999999998</v>
      </c>
      <c r="H210" s="18">
        <v>2.6503290000000002</v>
      </c>
      <c r="I210" s="25">
        <v>0</v>
      </c>
      <c r="J210" s="2"/>
    </row>
    <row r="211" spans="1:10" x14ac:dyDescent="0.25">
      <c r="A211" s="39">
        <v>71864</v>
      </c>
      <c r="B211" s="14">
        <f t="shared" si="14"/>
        <v>2096</v>
      </c>
      <c r="C211" s="14">
        <f t="shared" si="15"/>
        <v>10</v>
      </c>
      <c r="D211" s="35">
        <v>13.820990322580643</v>
      </c>
      <c r="E211" s="35">
        <v>13.511826451612899</v>
      </c>
      <c r="F211" s="18">
        <v>227.5719</v>
      </c>
      <c r="G211" s="18">
        <v>401.19029999999998</v>
      </c>
      <c r="H211" s="18">
        <v>104.25474</v>
      </c>
      <c r="I211" s="25">
        <v>268.65600000000001</v>
      </c>
      <c r="J211" s="2"/>
    </row>
    <row r="212" spans="1:10" x14ac:dyDescent="0.25">
      <c r="A212" s="39">
        <v>71895</v>
      </c>
      <c r="B212" s="14">
        <f t="shared" si="14"/>
        <v>2096</v>
      </c>
      <c r="C212" s="14">
        <f t="shared" si="15"/>
        <v>11</v>
      </c>
      <c r="D212" s="35">
        <v>7.3146416666666685</v>
      </c>
      <c r="E212" s="35">
        <v>6.2539507666666649</v>
      </c>
      <c r="F212" s="18">
        <v>102.33030000000001</v>
      </c>
      <c r="G212" s="18">
        <v>132.36929999999998</v>
      </c>
      <c r="H212" s="18">
        <v>116.3484</v>
      </c>
      <c r="I212" s="25">
        <v>125.2209</v>
      </c>
      <c r="J212" s="2"/>
    </row>
    <row r="213" spans="1:10" x14ac:dyDescent="0.25">
      <c r="A213" s="39">
        <v>71925</v>
      </c>
      <c r="B213" s="14">
        <f t="shared" si="14"/>
        <v>2096</v>
      </c>
      <c r="C213" s="14">
        <f t="shared" si="15"/>
        <v>12</v>
      </c>
      <c r="D213" s="35">
        <v>6.0323425806451594</v>
      </c>
      <c r="E213" s="35">
        <v>6.7139375806451618</v>
      </c>
      <c r="F213" s="18">
        <v>45.568199999999997</v>
      </c>
      <c r="G213" s="18">
        <v>58.0899</v>
      </c>
      <c r="H213" s="18">
        <v>36.278399999999998</v>
      </c>
      <c r="I213" s="25">
        <v>48.855899999999998</v>
      </c>
      <c r="J213" s="2"/>
    </row>
    <row r="214" spans="1:10" x14ac:dyDescent="0.25">
      <c r="A214" s="39">
        <v>71956</v>
      </c>
      <c r="B214" s="14">
        <f t="shared" si="14"/>
        <v>2097</v>
      </c>
      <c r="C214" s="14">
        <f t="shared" si="15"/>
        <v>1</v>
      </c>
      <c r="D214" s="35">
        <v>5.4070473548387099</v>
      </c>
      <c r="E214" s="35">
        <v>5.7005611612903211</v>
      </c>
      <c r="F214" s="18">
        <v>31.8171</v>
      </c>
      <c r="G214" s="18">
        <v>73.954499999999996</v>
      </c>
      <c r="H214" s="18">
        <v>22.495139999999999</v>
      </c>
      <c r="I214" s="25">
        <v>73.044300000000007</v>
      </c>
      <c r="J214" s="2"/>
    </row>
    <row r="215" spans="1:10" x14ac:dyDescent="0.25">
      <c r="A215" s="39">
        <v>71987</v>
      </c>
      <c r="B215" s="14">
        <f t="shared" si="14"/>
        <v>2097</v>
      </c>
      <c r="C215" s="14">
        <f t="shared" si="15"/>
        <v>2</v>
      </c>
      <c r="D215" s="35">
        <v>1.2740267857142868</v>
      </c>
      <c r="E215" s="35">
        <v>1.7816290000000004</v>
      </c>
      <c r="F215" s="18">
        <v>110.47409999999999</v>
      </c>
      <c r="G215" s="18">
        <v>73.820700000000002</v>
      </c>
      <c r="H215" s="18">
        <v>114.702</v>
      </c>
      <c r="I215" s="25">
        <v>74.930999999999997</v>
      </c>
      <c r="J215" s="2"/>
    </row>
    <row r="216" spans="1:10" x14ac:dyDescent="0.25">
      <c r="A216" s="39">
        <v>72015</v>
      </c>
      <c r="B216" s="14">
        <f t="shared" si="14"/>
        <v>2097</v>
      </c>
      <c r="C216" s="14">
        <f t="shared" si="15"/>
        <v>3</v>
      </c>
      <c r="D216" s="35">
        <v>6.4086622903225807</v>
      </c>
      <c r="E216" s="35">
        <v>6.4324203225806453</v>
      </c>
      <c r="F216" s="18">
        <v>37.577399999999997</v>
      </c>
      <c r="G216" s="18">
        <v>56.5869</v>
      </c>
      <c r="H216" s="18">
        <v>17.89536</v>
      </c>
      <c r="I216" s="25">
        <v>60.117599999999996</v>
      </c>
      <c r="J216" s="2"/>
    </row>
    <row r="217" spans="1:10" x14ac:dyDescent="0.25">
      <c r="A217" s="39">
        <v>72046</v>
      </c>
      <c r="B217" s="14">
        <f t="shared" si="14"/>
        <v>2097</v>
      </c>
      <c r="C217" s="14">
        <f t="shared" si="15"/>
        <v>4</v>
      </c>
      <c r="D217" s="35">
        <v>10.994598333333336</v>
      </c>
      <c r="E217" s="35">
        <v>11.458104000000002</v>
      </c>
      <c r="F217" s="18">
        <v>22.810230000000001</v>
      </c>
      <c r="G217" s="18">
        <v>27.321660000000001</v>
      </c>
      <c r="H217" s="18">
        <v>1.4480730000000002</v>
      </c>
      <c r="I217" s="25">
        <v>3.3843899999999998</v>
      </c>
      <c r="J217" s="2"/>
    </row>
    <row r="218" spans="1:10" x14ac:dyDescent="0.25">
      <c r="A218" s="39">
        <v>72076</v>
      </c>
      <c r="B218" s="14">
        <f t="shared" si="14"/>
        <v>2097</v>
      </c>
      <c r="C218" s="14">
        <f t="shared" si="15"/>
        <v>5</v>
      </c>
      <c r="D218" s="35">
        <v>12.601519354838713</v>
      </c>
      <c r="E218" s="35">
        <v>12.447906774193546</v>
      </c>
      <c r="F218" s="18">
        <v>68.108100000000007</v>
      </c>
      <c r="G218" s="18">
        <v>55.906199999999998</v>
      </c>
      <c r="H218" s="18">
        <v>4.7925000000000004</v>
      </c>
      <c r="I218" s="25">
        <v>0</v>
      </c>
      <c r="J218" s="2"/>
    </row>
    <row r="219" spans="1:10" x14ac:dyDescent="0.25">
      <c r="A219" s="39">
        <v>72107</v>
      </c>
      <c r="B219" s="14">
        <f t="shared" si="14"/>
        <v>2097</v>
      </c>
      <c r="C219" s="14">
        <f t="shared" si="15"/>
        <v>6</v>
      </c>
      <c r="D219" s="35">
        <v>16.005839999999999</v>
      </c>
      <c r="E219" s="35">
        <v>15.372880000000002</v>
      </c>
      <c r="F219" s="18">
        <v>73.418999999999997</v>
      </c>
      <c r="G219" s="18">
        <v>115.6533</v>
      </c>
      <c r="H219" s="18">
        <v>4.7995799999999997</v>
      </c>
      <c r="I219" s="25">
        <v>0</v>
      </c>
      <c r="J219" s="2"/>
    </row>
    <row r="220" spans="1:10" x14ac:dyDescent="0.25">
      <c r="A220" s="39">
        <v>72137</v>
      </c>
      <c r="B220" s="14">
        <f t="shared" si="14"/>
        <v>2097</v>
      </c>
      <c r="C220" s="14">
        <f t="shared" si="15"/>
        <v>7</v>
      </c>
      <c r="D220" s="35">
        <v>23.016096774193549</v>
      </c>
      <c r="E220" s="35">
        <v>21.546625806451612</v>
      </c>
      <c r="F220" s="18">
        <v>9.1266599999999993</v>
      </c>
      <c r="G220" s="18">
        <v>12.61974</v>
      </c>
      <c r="H220" s="18">
        <v>8.2730999999999999E-2</v>
      </c>
      <c r="I220" s="25">
        <v>0</v>
      </c>
      <c r="J220" s="2"/>
    </row>
    <row r="221" spans="1:10" x14ac:dyDescent="0.25">
      <c r="A221" s="39">
        <v>72168</v>
      </c>
      <c r="B221" s="14">
        <f t="shared" si="14"/>
        <v>2097</v>
      </c>
      <c r="C221" s="14">
        <f t="shared" si="15"/>
        <v>8</v>
      </c>
      <c r="D221" s="35">
        <v>22.309477419354835</v>
      </c>
      <c r="E221" s="35">
        <v>21.690487096774195</v>
      </c>
      <c r="F221" s="18">
        <v>56.626799999999996</v>
      </c>
      <c r="G221" s="18">
        <v>96.060600000000008</v>
      </c>
      <c r="H221" s="18">
        <v>0.2695554</v>
      </c>
      <c r="I221" s="25">
        <v>0</v>
      </c>
      <c r="J221" s="2"/>
    </row>
    <row r="222" spans="1:10" x14ac:dyDescent="0.25">
      <c r="A222" s="39">
        <v>72199</v>
      </c>
      <c r="B222" s="14">
        <f t="shared" si="14"/>
        <v>2097</v>
      </c>
      <c r="C222" s="14">
        <f t="shared" si="15"/>
        <v>9</v>
      </c>
      <c r="D222" s="35">
        <v>18.660043333333338</v>
      </c>
      <c r="E222" s="35">
        <v>17.944993333333336</v>
      </c>
      <c r="F222" s="18">
        <v>83.438400000000001</v>
      </c>
      <c r="G222" s="18">
        <v>109.59</v>
      </c>
      <c r="H222" s="18">
        <v>1.068378</v>
      </c>
      <c r="I222" s="25">
        <v>40.424999999999997</v>
      </c>
      <c r="J222" s="2"/>
    </row>
    <row r="223" spans="1:10" x14ac:dyDescent="0.25">
      <c r="A223" s="39">
        <v>72229</v>
      </c>
      <c r="B223" s="14">
        <f t="shared" si="14"/>
        <v>2097</v>
      </c>
      <c r="C223" s="14">
        <f t="shared" si="15"/>
        <v>10</v>
      </c>
      <c r="D223" s="35">
        <v>13.011192258064515</v>
      </c>
      <c r="E223" s="35">
        <v>12.723577741935484</v>
      </c>
      <c r="F223" s="18">
        <v>49.787100000000002</v>
      </c>
      <c r="G223" s="18">
        <v>38.7453</v>
      </c>
      <c r="H223" s="18">
        <v>0.66112500000000007</v>
      </c>
      <c r="I223" s="25">
        <v>11.622120000000001</v>
      </c>
      <c r="J223" s="2"/>
    </row>
    <row r="224" spans="1:10" x14ac:dyDescent="0.25">
      <c r="A224" s="39">
        <v>72260</v>
      </c>
      <c r="B224" s="14">
        <f t="shared" si="14"/>
        <v>2097</v>
      </c>
      <c r="C224" s="14">
        <f t="shared" si="15"/>
        <v>11</v>
      </c>
      <c r="D224" s="35">
        <v>9.7340426666666691</v>
      </c>
      <c r="E224" s="35">
        <v>9.5078770000000006</v>
      </c>
      <c r="F224" s="18">
        <v>109.9191</v>
      </c>
      <c r="G224" s="18">
        <v>165.32159999999999</v>
      </c>
      <c r="H224" s="18">
        <v>52.909200000000006</v>
      </c>
      <c r="I224" s="25">
        <v>147.77459999999999</v>
      </c>
      <c r="J224" s="2"/>
    </row>
    <row r="225" spans="1:10" x14ac:dyDescent="0.25">
      <c r="A225" s="39">
        <v>72290</v>
      </c>
      <c r="B225" s="14">
        <f t="shared" si="14"/>
        <v>2097</v>
      </c>
      <c r="C225" s="14">
        <f t="shared" si="15"/>
        <v>12</v>
      </c>
      <c r="D225" s="35">
        <v>5.3238655290322567</v>
      </c>
      <c r="E225" s="35">
        <v>4.9125539354838734</v>
      </c>
      <c r="F225" s="18">
        <v>91.398299999999992</v>
      </c>
      <c r="G225" s="18">
        <v>120.9522</v>
      </c>
      <c r="H225" s="18">
        <v>87.06689999999999</v>
      </c>
      <c r="I225" s="25">
        <v>114.2889</v>
      </c>
      <c r="J225" s="2"/>
    </row>
    <row r="226" spans="1:10" x14ac:dyDescent="0.25">
      <c r="A226" s="39">
        <v>72321</v>
      </c>
      <c r="B226" s="14">
        <f t="shared" si="14"/>
        <v>2098</v>
      </c>
      <c r="C226" s="14">
        <f t="shared" si="15"/>
        <v>1</v>
      </c>
      <c r="D226" s="35">
        <v>6.2122174193548387</v>
      </c>
      <c r="E226" s="35">
        <v>6.6437458064516139</v>
      </c>
      <c r="F226" s="18">
        <v>53.938800000000001</v>
      </c>
      <c r="G226" s="18">
        <v>95.141400000000004</v>
      </c>
      <c r="H226" s="18">
        <v>47.106300000000005</v>
      </c>
      <c r="I226" s="25">
        <v>92.383499999999998</v>
      </c>
      <c r="J226" s="2"/>
    </row>
    <row r="227" spans="1:10" x14ac:dyDescent="0.25">
      <c r="A227" s="39">
        <v>72352</v>
      </c>
      <c r="B227" s="14">
        <f t="shared" si="14"/>
        <v>2098</v>
      </c>
      <c r="C227" s="14">
        <f t="shared" si="15"/>
        <v>2</v>
      </c>
      <c r="D227" s="35">
        <v>3.8586212500000019</v>
      </c>
      <c r="E227" s="35">
        <v>4.9578488571428574</v>
      </c>
      <c r="F227" s="18">
        <v>117.663</v>
      </c>
      <c r="G227" s="18">
        <v>134.04480000000001</v>
      </c>
      <c r="H227" s="18">
        <v>114.4986</v>
      </c>
      <c r="I227" s="25">
        <v>135.15989999999999</v>
      </c>
      <c r="J227" s="2"/>
    </row>
    <row r="228" spans="1:10" x14ac:dyDescent="0.25">
      <c r="A228" s="39">
        <v>72380</v>
      </c>
      <c r="B228" s="14">
        <f t="shared" si="14"/>
        <v>2098</v>
      </c>
      <c r="C228" s="14">
        <f t="shared" si="15"/>
        <v>3</v>
      </c>
      <c r="D228" s="35">
        <v>6.2215667741935476</v>
      </c>
      <c r="E228" s="35">
        <v>6.3982603225806463</v>
      </c>
      <c r="F228" s="18">
        <v>45.891000000000005</v>
      </c>
      <c r="G228" s="18">
        <v>71.617800000000003</v>
      </c>
      <c r="H228" s="18">
        <v>15.661410000000002</v>
      </c>
      <c r="I228" s="25">
        <v>72.8001</v>
      </c>
      <c r="J228" s="2"/>
    </row>
    <row r="229" spans="1:10" x14ac:dyDescent="0.25">
      <c r="A229" s="39">
        <v>72411</v>
      </c>
      <c r="B229" s="14">
        <f t="shared" si="14"/>
        <v>2098</v>
      </c>
      <c r="C229" s="14">
        <f t="shared" si="15"/>
        <v>4</v>
      </c>
      <c r="D229" s="35">
        <v>11.16091033333333</v>
      </c>
      <c r="E229" s="35">
        <v>10.619306666666667</v>
      </c>
      <c r="F229" s="18">
        <v>57.183300000000003</v>
      </c>
      <c r="G229" s="18">
        <v>97.5852</v>
      </c>
      <c r="H229" s="18">
        <v>8.3164499999999997</v>
      </c>
      <c r="I229" s="25">
        <v>57.699599999999997</v>
      </c>
      <c r="J229" s="2"/>
    </row>
    <row r="230" spans="1:10" x14ac:dyDescent="0.25">
      <c r="A230" s="39">
        <v>72441</v>
      </c>
      <c r="B230" s="14">
        <f t="shared" si="14"/>
        <v>2098</v>
      </c>
      <c r="C230" s="14">
        <f t="shared" si="15"/>
        <v>5</v>
      </c>
      <c r="D230" s="35">
        <v>17.08237096774193</v>
      </c>
      <c r="E230" s="35">
        <v>16.770632258064513</v>
      </c>
      <c r="F230" s="18">
        <v>5.2781700000000003</v>
      </c>
      <c r="G230" s="18">
        <v>6.2259899999999995</v>
      </c>
      <c r="H230" s="18">
        <v>0.97902000000000011</v>
      </c>
      <c r="I230" s="25">
        <v>0</v>
      </c>
      <c r="J230" s="2"/>
    </row>
    <row r="231" spans="1:10" x14ac:dyDescent="0.25">
      <c r="A231" s="39">
        <v>72472</v>
      </c>
      <c r="B231" s="14">
        <f t="shared" si="14"/>
        <v>2098</v>
      </c>
      <c r="C231" s="14">
        <f t="shared" si="15"/>
        <v>6</v>
      </c>
      <c r="D231" s="35">
        <v>20.138296666666665</v>
      </c>
      <c r="E231" s="35">
        <v>19.934723333333338</v>
      </c>
      <c r="F231" s="18">
        <v>74.08829999999999</v>
      </c>
      <c r="G231" s="18">
        <v>39.067499999999995</v>
      </c>
      <c r="H231" s="18">
        <v>3.8312099999999996</v>
      </c>
      <c r="I231" s="25">
        <v>0</v>
      </c>
      <c r="J231" s="2"/>
    </row>
    <row r="232" spans="1:10" x14ac:dyDescent="0.25">
      <c r="A232" s="39">
        <v>72502</v>
      </c>
      <c r="B232" s="14">
        <f t="shared" si="14"/>
        <v>2098</v>
      </c>
      <c r="C232" s="14">
        <f t="shared" si="15"/>
        <v>7</v>
      </c>
      <c r="D232" s="35">
        <v>19.259477419354837</v>
      </c>
      <c r="E232" s="35">
        <v>18.363587096774189</v>
      </c>
      <c r="F232" s="18">
        <v>51.160800000000002</v>
      </c>
      <c r="G232" s="18">
        <v>91.8048</v>
      </c>
      <c r="H232" s="18">
        <v>0</v>
      </c>
      <c r="I232" s="25">
        <v>0</v>
      </c>
      <c r="J232" s="2"/>
    </row>
    <row r="233" spans="1:10" x14ac:dyDescent="0.25">
      <c r="A233" s="39">
        <v>72533</v>
      </c>
      <c r="B233" s="14">
        <f t="shared" si="14"/>
        <v>2098</v>
      </c>
      <c r="C233" s="14">
        <f t="shared" si="15"/>
        <v>8</v>
      </c>
      <c r="D233" s="35">
        <v>19.415329032258068</v>
      </c>
      <c r="E233" s="35">
        <v>19.058474193548388</v>
      </c>
      <c r="F233" s="18">
        <v>158.45699999999999</v>
      </c>
      <c r="G233" s="18">
        <v>132.0702</v>
      </c>
      <c r="H233" s="18">
        <v>7.0243199999999995</v>
      </c>
      <c r="I233" s="25">
        <v>0.88300500000000004</v>
      </c>
      <c r="J233" s="2"/>
    </row>
    <row r="234" spans="1:10" x14ac:dyDescent="0.25">
      <c r="A234" s="39">
        <v>72564</v>
      </c>
      <c r="B234" s="14">
        <f t="shared" si="14"/>
        <v>2098</v>
      </c>
      <c r="C234" s="14">
        <f t="shared" si="15"/>
        <v>9</v>
      </c>
      <c r="D234" s="35">
        <v>18.484046666666661</v>
      </c>
      <c r="E234" s="35">
        <v>18.036773333333333</v>
      </c>
      <c r="F234" s="18">
        <v>93.250799999999998</v>
      </c>
      <c r="G234" s="18">
        <v>102.2385</v>
      </c>
      <c r="H234" s="18">
        <v>4.7498399999999998</v>
      </c>
      <c r="I234" s="25">
        <v>19.704989999999999</v>
      </c>
      <c r="J234" s="2"/>
    </row>
    <row r="235" spans="1:10" x14ac:dyDescent="0.25">
      <c r="A235" s="39">
        <v>72594</v>
      </c>
      <c r="B235" s="14">
        <f t="shared" si="14"/>
        <v>2098</v>
      </c>
      <c r="C235" s="14">
        <f t="shared" si="15"/>
        <v>10</v>
      </c>
      <c r="D235" s="35">
        <v>14.323424838709679</v>
      </c>
      <c r="E235" s="35">
        <v>14.644446129032255</v>
      </c>
      <c r="F235" s="18">
        <v>32.598599999999998</v>
      </c>
      <c r="G235" s="18">
        <v>84.824700000000007</v>
      </c>
      <c r="H235" s="18">
        <v>0</v>
      </c>
      <c r="I235" s="25">
        <v>51.585900000000002</v>
      </c>
      <c r="J235" s="2"/>
    </row>
    <row r="236" spans="1:10" x14ac:dyDescent="0.25">
      <c r="A236" s="39">
        <v>72625</v>
      </c>
      <c r="B236" s="14">
        <f t="shared" si="14"/>
        <v>2098</v>
      </c>
      <c r="C236" s="14">
        <f t="shared" si="15"/>
        <v>11</v>
      </c>
      <c r="D236" s="35">
        <v>8.8719460000000012</v>
      </c>
      <c r="E236" s="35">
        <v>9.0248393333333308</v>
      </c>
      <c r="F236" s="18">
        <v>45.639000000000003</v>
      </c>
      <c r="G236" s="18">
        <v>64.233900000000006</v>
      </c>
      <c r="H236" s="18">
        <v>5.2010100000000001</v>
      </c>
      <c r="I236" s="25">
        <v>42.5184</v>
      </c>
      <c r="J236" s="2"/>
    </row>
    <row r="237" spans="1:10" x14ac:dyDescent="0.25">
      <c r="A237" s="39">
        <v>72655</v>
      </c>
      <c r="B237" s="14">
        <f t="shared" si="14"/>
        <v>2098</v>
      </c>
      <c r="C237" s="14">
        <f t="shared" si="15"/>
        <v>12</v>
      </c>
      <c r="D237" s="35">
        <v>4.1691274258064519</v>
      </c>
      <c r="E237" s="35">
        <v>3.8626212806451616</v>
      </c>
      <c r="F237" s="18">
        <v>81.630600000000001</v>
      </c>
      <c r="G237" s="18">
        <v>103.91460000000001</v>
      </c>
      <c r="H237" s="18">
        <v>76.428899999999999</v>
      </c>
      <c r="I237" s="25">
        <v>98.843999999999994</v>
      </c>
      <c r="J237" s="2"/>
    </row>
    <row r="238" spans="1:10" x14ac:dyDescent="0.25">
      <c r="A238" s="39">
        <v>72686</v>
      </c>
      <c r="B238" s="14">
        <f t="shared" si="14"/>
        <v>2099</v>
      </c>
      <c r="C238" s="14">
        <f t="shared" si="15"/>
        <v>1</v>
      </c>
      <c r="D238" s="35">
        <v>6.7361841935483859</v>
      </c>
      <c r="E238" s="35">
        <v>6.7585845161290328</v>
      </c>
      <c r="F238" s="18">
        <v>121.04700000000001</v>
      </c>
      <c r="G238" s="18">
        <v>165.35130000000001</v>
      </c>
      <c r="H238" s="18">
        <v>144.38849999999999</v>
      </c>
      <c r="I238" s="25">
        <v>166.44990000000001</v>
      </c>
      <c r="J238" s="2"/>
    </row>
    <row r="239" spans="1:10" x14ac:dyDescent="0.25">
      <c r="A239" s="39">
        <v>72717</v>
      </c>
      <c r="B239" s="14">
        <f t="shared" ref="B239:B249" si="16">YEAR(A239)</f>
        <v>2099</v>
      </c>
      <c r="C239" s="14">
        <f t="shared" ref="C239:C249" si="17">MONTH(A239)</f>
        <v>2</v>
      </c>
      <c r="D239" s="35">
        <v>5.0272531428571421</v>
      </c>
      <c r="E239" s="35">
        <v>5.4637544285714279</v>
      </c>
      <c r="F239" s="18">
        <v>30.798300000000001</v>
      </c>
      <c r="G239" s="18">
        <v>49.5807</v>
      </c>
      <c r="H239" s="18">
        <v>34.255800000000001</v>
      </c>
      <c r="I239" s="25">
        <v>46.386600000000001</v>
      </c>
      <c r="J239" s="2"/>
    </row>
    <row r="240" spans="1:10" x14ac:dyDescent="0.25">
      <c r="A240" s="39">
        <v>72745</v>
      </c>
      <c r="B240" s="14">
        <f t="shared" si="16"/>
        <v>2099</v>
      </c>
      <c r="C240" s="14">
        <f t="shared" si="17"/>
        <v>3</v>
      </c>
      <c r="D240" s="35">
        <v>7.0429335483870963</v>
      </c>
      <c r="E240" s="35">
        <v>6.932115161290322</v>
      </c>
      <c r="F240" s="18">
        <v>40.947000000000003</v>
      </c>
      <c r="G240" s="18">
        <v>84.479399999999998</v>
      </c>
      <c r="H240" s="18">
        <v>12.29013</v>
      </c>
      <c r="I240" s="25">
        <v>86.115299999999991</v>
      </c>
      <c r="J240" s="2"/>
    </row>
    <row r="241" spans="1:10" x14ac:dyDescent="0.25">
      <c r="A241" s="39">
        <v>72776</v>
      </c>
      <c r="B241" s="14">
        <f t="shared" si="16"/>
        <v>2099</v>
      </c>
      <c r="C241" s="14">
        <f t="shared" si="17"/>
        <v>4</v>
      </c>
      <c r="D241" s="35">
        <v>10.737902333333333</v>
      </c>
      <c r="E241" s="35">
        <v>11.051238333333336</v>
      </c>
      <c r="F241" s="18">
        <v>30.575399999999998</v>
      </c>
      <c r="G241" s="18">
        <v>70.408799999999999</v>
      </c>
      <c r="H241" s="18">
        <v>4.4306699999999992</v>
      </c>
      <c r="I241" s="25">
        <v>50.153100000000002</v>
      </c>
      <c r="J241" s="2"/>
    </row>
    <row r="242" spans="1:10" x14ac:dyDescent="0.25">
      <c r="A242" s="39">
        <v>72806</v>
      </c>
      <c r="B242" s="14">
        <f t="shared" si="16"/>
        <v>2099</v>
      </c>
      <c r="C242" s="14">
        <f t="shared" si="17"/>
        <v>5</v>
      </c>
      <c r="D242" s="35">
        <v>13.11621935483871</v>
      </c>
      <c r="E242" s="35">
        <v>12.331099999999999</v>
      </c>
      <c r="F242" s="18">
        <v>98.565299999999993</v>
      </c>
      <c r="G242" s="18">
        <v>97.981799999999993</v>
      </c>
      <c r="H242" s="18">
        <v>9.5437799999999999</v>
      </c>
      <c r="I242" s="25">
        <v>16.094339999999999</v>
      </c>
      <c r="J242" s="2"/>
    </row>
    <row r="243" spans="1:10" x14ac:dyDescent="0.25">
      <c r="A243" s="39">
        <v>72837</v>
      </c>
      <c r="B243" s="14">
        <f t="shared" si="16"/>
        <v>2099</v>
      </c>
      <c r="C243" s="14">
        <f t="shared" si="17"/>
        <v>6</v>
      </c>
      <c r="D243" s="35">
        <v>16.368616666666668</v>
      </c>
      <c r="E243" s="35">
        <v>15.647456666666667</v>
      </c>
      <c r="F243" s="18">
        <v>140.3415</v>
      </c>
      <c r="G243" s="18">
        <v>154.51650000000001</v>
      </c>
      <c r="H243" s="18">
        <v>35.994</v>
      </c>
      <c r="I243" s="25">
        <v>6.8041800000000006</v>
      </c>
      <c r="J243" s="2"/>
    </row>
    <row r="244" spans="1:10" x14ac:dyDescent="0.25">
      <c r="A244" s="39">
        <v>72867</v>
      </c>
      <c r="B244" s="14">
        <f t="shared" si="16"/>
        <v>2099</v>
      </c>
      <c r="C244" s="14">
        <f t="shared" si="17"/>
        <v>7</v>
      </c>
      <c r="D244" s="35">
        <v>19.01355483870968</v>
      </c>
      <c r="E244" s="35">
        <v>17.846451612903227</v>
      </c>
      <c r="F244" s="18">
        <v>44.753100000000003</v>
      </c>
      <c r="G244" s="18">
        <v>133.14510000000001</v>
      </c>
      <c r="H244" s="18">
        <v>0</v>
      </c>
      <c r="I244" s="25">
        <v>52.799700000000001</v>
      </c>
      <c r="J244" s="2"/>
    </row>
    <row r="245" spans="1:10" x14ac:dyDescent="0.25">
      <c r="A245" s="39">
        <v>72898</v>
      </c>
      <c r="B245" s="14">
        <f t="shared" si="16"/>
        <v>2099</v>
      </c>
      <c r="C245" s="14">
        <f t="shared" si="17"/>
        <v>8</v>
      </c>
      <c r="D245" s="35">
        <v>22.38718064516129</v>
      </c>
      <c r="E245" s="35">
        <v>22.193725806451617</v>
      </c>
      <c r="F245" s="18">
        <v>81.861900000000006</v>
      </c>
      <c r="G245" s="18">
        <v>75.573900000000009</v>
      </c>
      <c r="H245" s="18">
        <v>2.2954469999999998</v>
      </c>
      <c r="I245" s="25">
        <v>0</v>
      </c>
      <c r="J245" s="2"/>
    </row>
    <row r="246" spans="1:10" x14ac:dyDescent="0.25">
      <c r="A246" s="39">
        <v>72929</v>
      </c>
      <c r="B246" s="14">
        <f t="shared" si="16"/>
        <v>2099</v>
      </c>
      <c r="C246" s="14">
        <f t="shared" si="17"/>
        <v>9</v>
      </c>
      <c r="D246" s="35">
        <v>18.726103333333334</v>
      </c>
      <c r="E246" s="35">
        <v>18.303533333333331</v>
      </c>
      <c r="F246" s="18">
        <v>80.903700000000001</v>
      </c>
      <c r="G246" s="18">
        <v>95.460599999999999</v>
      </c>
      <c r="H246" s="18">
        <v>0</v>
      </c>
      <c r="I246" s="25">
        <v>38.862000000000002</v>
      </c>
      <c r="J246" s="2"/>
    </row>
    <row r="247" spans="1:10" x14ac:dyDescent="0.25">
      <c r="A247" s="39">
        <v>72959</v>
      </c>
      <c r="B247" s="14">
        <f t="shared" si="16"/>
        <v>2099</v>
      </c>
      <c r="C247" s="14">
        <f t="shared" si="17"/>
        <v>10</v>
      </c>
      <c r="D247" s="35">
        <v>13.847339677419358</v>
      </c>
      <c r="E247" s="35">
        <v>13.620188064516128</v>
      </c>
      <c r="F247" s="18">
        <v>62.052900000000008</v>
      </c>
      <c r="G247" s="18">
        <v>134.2431</v>
      </c>
      <c r="H247" s="18">
        <v>0.91180799999999995</v>
      </c>
      <c r="I247" s="25">
        <v>99.876000000000005</v>
      </c>
      <c r="J247" s="2"/>
    </row>
    <row r="248" spans="1:10" x14ac:dyDescent="0.25">
      <c r="A248" s="39">
        <v>72990</v>
      </c>
      <c r="B248" s="14">
        <f t="shared" si="16"/>
        <v>2099</v>
      </c>
      <c r="C248" s="14">
        <f t="shared" si="17"/>
        <v>11</v>
      </c>
      <c r="D248" s="35">
        <v>7.3639340000000004</v>
      </c>
      <c r="E248" s="35">
        <v>6.6899247000000015</v>
      </c>
      <c r="F248" s="18">
        <v>29.469839999999998</v>
      </c>
      <c r="G248" s="18">
        <v>60.5349</v>
      </c>
      <c r="H248" s="18">
        <v>0.36957600000000002</v>
      </c>
      <c r="I248" s="25">
        <v>42.6723</v>
      </c>
      <c r="J248" s="2"/>
    </row>
    <row r="249" spans="1:10" x14ac:dyDescent="0.25">
      <c r="A249" s="39">
        <v>73020</v>
      </c>
      <c r="B249" s="14">
        <f t="shared" si="16"/>
        <v>2099</v>
      </c>
      <c r="C249" s="14">
        <f t="shared" si="17"/>
        <v>12</v>
      </c>
      <c r="D249" s="35">
        <v>4.3804066129032249</v>
      </c>
      <c r="E249" s="35">
        <v>3.8601501290322586</v>
      </c>
      <c r="F249" s="18">
        <v>89.903100000000009</v>
      </c>
      <c r="G249" s="18">
        <v>54.2532</v>
      </c>
      <c r="H249" s="18">
        <v>82.11630000000001</v>
      </c>
      <c r="I249" s="25">
        <v>45.7515</v>
      </c>
      <c r="J249" s="2"/>
    </row>
    <row r="250" spans="1:10" ht="15.75" thickBot="1" x14ac:dyDescent="0.3">
      <c r="A250" s="47"/>
      <c r="B250" s="48"/>
      <c r="C250" s="48"/>
      <c r="D250" s="44">
        <f>AVERAGEA(D130:D249)</f>
        <v>11.927873975041809</v>
      </c>
      <c r="E250" s="44">
        <f t="shared" ref="E250" si="18">AVERAGEA(E130:E249)</f>
        <v>11.628692634095442</v>
      </c>
      <c r="F250" s="44">
        <f t="shared" ref="F250" si="19">AVERAGEA(F130:F249)</f>
        <v>76.041262249999988</v>
      </c>
      <c r="G250" s="44">
        <f t="shared" ref="G250" si="20">AVERAGEA(G130:G249)</f>
        <v>97.337164499999943</v>
      </c>
      <c r="H250" s="44">
        <f t="shared" ref="H250" si="21">AVERAGEA(H130:H249)</f>
        <v>35.402594822499999</v>
      </c>
      <c r="I250" s="45">
        <f t="shared" ref="I250" si="22">AVERAGEA(I130:I249)</f>
        <v>59.104135374999984</v>
      </c>
      <c r="J250" s="2"/>
    </row>
    <row r="251" spans="1:10" ht="15.75" thickTop="1" x14ac:dyDescent="0.25">
      <c r="A251" s="6"/>
      <c r="D251" s="1"/>
      <c r="E251" s="1"/>
      <c r="F251" s="2"/>
      <c r="G251" s="2"/>
      <c r="H251" s="2"/>
      <c r="I251" s="2"/>
      <c r="J251" s="2"/>
    </row>
    <row r="252" spans="1:10" x14ac:dyDescent="0.25">
      <c r="A252" s="6"/>
      <c r="D252" s="1"/>
      <c r="E252" s="1"/>
      <c r="F252" s="2"/>
      <c r="G252" s="2"/>
      <c r="H252" s="2"/>
      <c r="I252" s="2"/>
      <c r="J252" s="2"/>
    </row>
    <row r="253" spans="1:10" x14ac:dyDescent="0.25">
      <c r="A253" s="6"/>
      <c r="D253" s="1"/>
      <c r="E253" s="1"/>
      <c r="F253" s="2"/>
      <c r="G253" s="2"/>
      <c r="H253" s="2"/>
      <c r="I253" s="2"/>
      <c r="J253" s="2"/>
    </row>
    <row r="254" spans="1:10" x14ac:dyDescent="0.25">
      <c r="A254" s="6"/>
      <c r="D254" s="1"/>
      <c r="E254" s="1"/>
      <c r="F254" s="2"/>
      <c r="G254" s="2"/>
      <c r="H254" s="2"/>
      <c r="I254" s="2"/>
      <c r="J254" s="2"/>
    </row>
    <row r="255" spans="1:10" x14ac:dyDescent="0.25">
      <c r="A255" s="6"/>
      <c r="D255" s="1"/>
      <c r="E255" s="1"/>
      <c r="F255" s="2"/>
      <c r="G255" s="2"/>
      <c r="H255" s="2"/>
      <c r="I255" s="2"/>
      <c r="J255" s="2"/>
    </row>
    <row r="256" spans="1:10" x14ac:dyDescent="0.25">
      <c r="A256" s="6"/>
      <c r="D256" s="1"/>
      <c r="E256" s="1"/>
      <c r="F256" s="2"/>
      <c r="G256" s="2"/>
      <c r="H256" s="2"/>
      <c r="I256" s="2"/>
      <c r="J256" s="2"/>
    </row>
    <row r="257" spans="1:10" x14ac:dyDescent="0.25">
      <c r="A257" s="6"/>
      <c r="D257" s="1"/>
      <c r="E257" s="1"/>
      <c r="F257" s="2"/>
      <c r="G257" s="2"/>
      <c r="H257" s="2"/>
      <c r="I257" s="2"/>
      <c r="J257" s="2"/>
    </row>
    <row r="258" spans="1:10" x14ac:dyDescent="0.25">
      <c r="A258" s="6"/>
      <c r="D258" s="1"/>
      <c r="E258" s="1"/>
      <c r="F258" s="2"/>
      <c r="G258" s="2"/>
      <c r="H258" s="2"/>
      <c r="I258" s="2"/>
      <c r="J258" s="2"/>
    </row>
    <row r="259" spans="1:10" x14ac:dyDescent="0.25">
      <c r="A259" s="6"/>
      <c r="D259" s="1"/>
      <c r="E259" s="1"/>
      <c r="F259" s="2"/>
      <c r="G259" s="2"/>
      <c r="H259" s="2"/>
      <c r="I259" s="2"/>
      <c r="J259" s="2"/>
    </row>
    <row r="260" spans="1:10" x14ac:dyDescent="0.25">
      <c r="A260" s="6"/>
      <c r="D260" s="1"/>
      <c r="E260" s="1"/>
      <c r="F260" s="2"/>
      <c r="G260" s="2"/>
      <c r="H260" s="2"/>
      <c r="I260" s="2"/>
      <c r="J260" s="2"/>
    </row>
    <row r="261" spans="1:10" x14ac:dyDescent="0.25">
      <c r="A261" s="6"/>
      <c r="D261" s="1"/>
      <c r="E261" s="1"/>
      <c r="F261" s="2"/>
      <c r="G261" s="2"/>
      <c r="H261" s="2"/>
      <c r="I261" s="2"/>
      <c r="J261" s="2"/>
    </row>
    <row r="262" spans="1:10" x14ac:dyDescent="0.25">
      <c r="A262" s="6"/>
      <c r="D262" s="1"/>
      <c r="E262" s="1"/>
      <c r="F262" s="2"/>
      <c r="G262" s="2"/>
      <c r="H262" s="2"/>
      <c r="I262" s="2"/>
      <c r="J262" s="2"/>
    </row>
    <row r="263" spans="1:10" x14ac:dyDescent="0.25">
      <c r="A263" s="6"/>
      <c r="D263" s="1"/>
      <c r="E263" s="1"/>
      <c r="F263" s="2"/>
      <c r="G263" s="2"/>
      <c r="H263" s="2"/>
      <c r="I263" s="2"/>
      <c r="J263" s="2"/>
    </row>
    <row r="264" spans="1:10" x14ac:dyDescent="0.25">
      <c r="A264" s="6"/>
      <c r="D264" s="1"/>
      <c r="E264" s="1"/>
      <c r="F264" s="2"/>
      <c r="G264" s="2"/>
      <c r="H264" s="2"/>
      <c r="I264" s="2"/>
      <c r="J264" s="2"/>
    </row>
    <row r="265" spans="1:10" x14ac:dyDescent="0.25">
      <c r="A265" s="6"/>
      <c r="D265" s="1"/>
      <c r="E265" s="1"/>
      <c r="F265" s="2"/>
      <c r="G265" s="2"/>
      <c r="H265" s="2"/>
      <c r="I265" s="2"/>
      <c r="J265" s="2"/>
    </row>
    <row r="266" spans="1:10" x14ac:dyDescent="0.25">
      <c r="A266" s="6"/>
      <c r="D266" s="1"/>
      <c r="E266" s="1"/>
      <c r="F266" s="2"/>
      <c r="G266" s="2"/>
      <c r="H266" s="2"/>
      <c r="I266" s="2"/>
      <c r="J266" s="2"/>
    </row>
    <row r="267" spans="1:10" x14ac:dyDescent="0.25">
      <c r="A267" s="6"/>
      <c r="D267" s="1"/>
      <c r="E267" s="1"/>
      <c r="F267" s="2"/>
      <c r="G267" s="2"/>
      <c r="H267" s="2"/>
      <c r="I267" s="2"/>
      <c r="J267" s="2"/>
    </row>
    <row r="268" spans="1:10" x14ac:dyDescent="0.25">
      <c r="A268" s="6"/>
      <c r="D268" s="1"/>
      <c r="E268" s="1"/>
      <c r="F268" s="2"/>
      <c r="G268" s="2"/>
      <c r="H268" s="2"/>
      <c r="I268" s="2"/>
      <c r="J268" s="2"/>
    </row>
    <row r="269" spans="1:10" x14ac:dyDescent="0.25">
      <c r="A269" s="6"/>
      <c r="D269" s="1"/>
      <c r="E269" s="1"/>
      <c r="F269" s="2"/>
      <c r="G269" s="2"/>
      <c r="H269" s="2"/>
      <c r="I269" s="2"/>
      <c r="J269" s="2"/>
    </row>
    <row r="270" spans="1:10" x14ac:dyDescent="0.25">
      <c r="A270" s="6"/>
      <c r="D270" s="1"/>
      <c r="E270" s="1"/>
      <c r="F270" s="2"/>
      <c r="G270" s="2"/>
      <c r="H270" s="2"/>
      <c r="I270" s="2"/>
      <c r="J270" s="2"/>
    </row>
    <row r="271" spans="1:10" x14ac:dyDescent="0.25">
      <c r="A271" s="6"/>
      <c r="D271" s="1"/>
      <c r="E271" s="1"/>
      <c r="F271" s="2"/>
      <c r="G271" s="2"/>
      <c r="H271" s="2"/>
      <c r="I271" s="2"/>
      <c r="J271" s="2"/>
    </row>
    <row r="272" spans="1:10" x14ac:dyDescent="0.25">
      <c r="A272" s="6"/>
      <c r="D272" s="1"/>
      <c r="E272" s="1"/>
      <c r="F272" s="2"/>
      <c r="G272" s="2"/>
      <c r="H272" s="2"/>
      <c r="I272" s="2"/>
      <c r="J272" s="2"/>
    </row>
    <row r="273" spans="1:10" x14ac:dyDescent="0.25">
      <c r="A273" s="6"/>
      <c r="D273" s="1"/>
      <c r="E273" s="1"/>
      <c r="F273" s="2"/>
      <c r="G273" s="2"/>
      <c r="H273" s="2"/>
      <c r="I273" s="2"/>
      <c r="J273" s="2"/>
    </row>
    <row r="274" spans="1:10" x14ac:dyDescent="0.25">
      <c r="A274" s="6"/>
      <c r="D274" s="1"/>
      <c r="E274" s="1"/>
      <c r="F274" s="2"/>
      <c r="G274" s="2"/>
      <c r="H274" s="2"/>
      <c r="I274" s="2"/>
      <c r="J274" s="2"/>
    </row>
    <row r="275" spans="1:10" x14ac:dyDescent="0.25">
      <c r="A275" s="6"/>
      <c r="D275" s="1"/>
      <c r="E275" s="1"/>
      <c r="F275" s="2"/>
      <c r="G275" s="2"/>
      <c r="H275" s="2"/>
      <c r="I275" s="2"/>
      <c r="J275" s="2"/>
    </row>
    <row r="276" spans="1:10" x14ac:dyDescent="0.25">
      <c r="A276" s="6"/>
      <c r="D276" s="1"/>
      <c r="E276" s="1"/>
      <c r="F276" s="2"/>
      <c r="G276" s="2"/>
      <c r="H276" s="2"/>
      <c r="I276" s="2"/>
      <c r="J276" s="2"/>
    </row>
    <row r="277" spans="1:10" x14ac:dyDescent="0.25">
      <c r="A277" s="6"/>
      <c r="D277" s="1"/>
      <c r="E277" s="1"/>
      <c r="F277" s="2"/>
      <c r="G277" s="2"/>
      <c r="H277" s="2"/>
      <c r="I277" s="2"/>
      <c r="J277" s="2"/>
    </row>
    <row r="278" spans="1:10" x14ac:dyDescent="0.25">
      <c r="A278" s="6"/>
      <c r="D278" s="1"/>
      <c r="E278" s="1"/>
      <c r="F278" s="2"/>
      <c r="G278" s="2"/>
      <c r="H278" s="2"/>
      <c r="I278" s="2"/>
      <c r="J278" s="2"/>
    </row>
    <row r="279" spans="1:10" x14ac:dyDescent="0.25">
      <c r="A279" s="6"/>
      <c r="D279" s="1"/>
      <c r="E279" s="1"/>
      <c r="F279" s="2"/>
      <c r="G279" s="2"/>
      <c r="H279" s="2"/>
      <c r="I279" s="2"/>
      <c r="J279" s="2"/>
    </row>
    <row r="280" spans="1:10" x14ac:dyDescent="0.25">
      <c r="A280" s="6"/>
      <c r="D280" s="1"/>
      <c r="E280" s="1"/>
      <c r="F280" s="2"/>
      <c r="G280" s="2"/>
      <c r="H280" s="2"/>
      <c r="I280" s="2"/>
      <c r="J280" s="2"/>
    </row>
    <row r="281" spans="1:10" x14ac:dyDescent="0.25">
      <c r="A281" s="6"/>
      <c r="D281" s="1"/>
      <c r="E281" s="1"/>
      <c r="F281" s="2"/>
      <c r="G281" s="2"/>
      <c r="H281" s="2"/>
      <c r="I281" s="2"/>
      <c r="J281" s="2"/>
    </row>
    <row r="282" spans="1:10" x14ac:dyDescent="0.25">
      <c r="A282" s="6"/>
      <c r="D282" s="1"/>
      <c r="E282" s="1"/>
      <c r="F282" s="2"/>
      <c r="G282" s="2"/>
      <c r="H282" s="2"/>
      <c r="I282" s="2"/>
      <c r="J282" s="2"/>
    </row>
    <row r="283" spans="1:10" x14ac:dyDescent="0.25">
      <c r="A283" s="6"/>
      <c r="D283" s="1"/>
      <c r="E283" s="1"/>
      <c r="F283" s="2"/>
      <c r="G283" s="2"/>
      <c r="H283" s="2"/>
      <c r="I283" s="2"/>
      <c r="J283" s="2"/>
    </row>
    <row r="284" spans="1:10" x14ac:dyDescent="0.25">
      <c r="A284" s="6"/>
      <c r="D284" s="1"/>
      <c r="E284" s="1"/>
      <c r="F284" s="2"/>
      <c r="G284" s="2"/>
      <c r="H284" s="2"/>
      <c r="I284" s="2"/>
      <c r="J284" s="2"/>
    </row>
    <row r="285" spans="1:10" x14ac:dyDescent="0.25">
      <c r="A285" s="6"/>
      <c r="D285" s="1"/>
      <c r="E285" s="1"/>
      <c r="F285" s="2"/>
      <c r="G285" s="2"/>
      <c r="H285" s="2"/>
      <c r="I285" s="2"/>
      <c r="J285" s="2"/>
    </row>
    <row r="286" spans="1:10" x14ac:dyDescent="0.25">
      <c r="A286" s="6"/>
      <c r="D286" s="1"/>
      <c r="E286" s="1"/>
      <c r="F286" s="2"/>
      <c r="G286" s="2"/>
      <c r="H286" s="2"/>
      <c r="I286" s="2"/>
      <c r="J286" s="2"/>
    </row>
    <row r="287" spans="1:10" x14ac:dyDescent="0.25">
      <c r="A287" s="6"/>
      <c r="D287" s="1"/>
      <c r="E287" s="1"/>
      <c r="F287" s="2"/>
      <c r="G287" s="2"/>
      <c r="H287" s="2"/>
      <c r="I287" s="2"/>
      <c r="J287" s="2"/>
    </row>
    <row r="288" spans="1:10" x14ac:dyDescent="0.25">
      <c r="A288" s="6"/>
      <c r="D288" s="1"/>
      <c r="E288" s="1"/>
      <c r="F288" s="2"/>
      <c r="G288" s="2"/>
      <c r="H288" s="2"/>
      <c r="I288" s="2"/>
      <c r="J288" s="2"/>
    </row>
    <row r="289" spans="1:10" x14ac:dyDescent="0.25">
      <c r="A289" s="6"/>
      <c r="D289" s="1"/>
      <c r="E289" s="1"/>
      <c r="F289" s="2"/>
      <c r="G289" s="2"/>
      <c r="H289" s="2"/>
      <c r="I289" s="2"/>
      <c r="J289" s="2"/>
    </row>
    <row r="290" spans="1:10" x14ac:dyDescent="0.25">
      <c r="A290" s="6"/>
      <c r="D290" s="1"/>
      <c r="E290" s="1"/>
      <c r="F290" s="2"/>
      <c r="G290" s="2"/>
      <c r="H290" s="2"/>
      <c r="I290" s="2"/>
      <c r="J290" s="2"/>
    </row>
    <row r="291" spans="1:10" x14ac:dyDescent="0.25">
      <c r="A291" s="6"/>
      <c r="D291" s="1"/>
      <c r="E291" s="1"/>
      <c r="F291" s="2"/>
      <c r="G291" s="2"/>
      <c r="H291" s="2"/>
      <c r="I291" s="2"/>
      <c r="J291" s="2"/>
    </row>
    <row r="292" spans="1:10" x14ac:dyDescent="0.25">
      <c r="A292" s="6"/>
      <c r="D292" s="1"/>
      <c r="E292" s="1"/>
      <c r="F292" s="2"/>
      <c r="G292" s="2"/>
      <c r="H292" s="2"/>
      <c r="I292" s="2"/>
      <c r="J292" s="2"/>
    </row>
    <row r="293" spans="1:10" x14ac:dyDescent="0.25">
      <c r="A293" s="6"/>
      <c r="D293" s="1"/>
      <c r="E293" s="1"/>
      <c r="F293" s="2"/>
      <c r="G293" s="2"/>
      <c r="H293" s="2"/>
      <c r="I293" s="2"/>
      <c r="J293" s="2"/>
    </row>
    <row r="294" spans="1:10" x14ac:dyDescent="0.25">
      <c r="A294" s="6"/>
      <c r="D294" s="1"/>
      <c r="E294" s="1"/>
      <c r="F294" s="2"/>
      <c r="G294" s="2"/>
      <c r="H294" s="2"/>
      <c r="I294" s="2"/>
      <c r="J294" s="2"/>
    </row>
    <row r="295" spans="1:10" x14ac:dyDescent="0.25">
      <c r="A295" s="6"/>
      <c r="D295" s="1"/>
      <c r="E295" s="1"/>
      <c r="F295" s="2"/>
      <c r="G295" s="2"/>
      <c r="H295" s="2"/>
      <c r="I295" s="2"/>
      <c r="J295" s="2"/>
    </row>
    <row r="296" spans="1:10" x14ac:dyDescent="0.25">
      <c r="A296" s="6"/>
      <c r="D296" s="1"/>
      <c r="E296" s="1"/>
      <c r="F296" s="2"/>
      <c r="G296" s="2"/>
      <c r="H296" s="2"/>
      <c r="I296" s="2"/>
      <c r="J296" s="2"/>
    </row>
    <row r="297" spans="1:10" x14ac:dyDescent="0.25">
      <c r="A297" s="6"/>
      <c r="D297" s="1"/>
      <c r="E297" s="1"/>
      <c r="F297" s="2"/>
      <c r="G297" s="2"/>
      <c r="H297" s="2"/>
      <c r="I297" s="2"/>
      <c r="J297" s="2"/>
    </row>
    <row r="298" spans="1:10" x14ac:dyDescent="0.25">
      <c r="A298" s="6"/>
      <c r="D298" s="1"/>
      <c r="E298" s="1"/>
      <c r="F298" s="2"/>
      <c r="G298" s="2"/>
      <c r="H298" s="2"/>
      <c r="I298" s="2"/>
      <c r="J298" s="2"/>
    </row>
    <row r="299" spans="1:10" x14ac:dyDescent="0.25">
      <c r="A299" s="6"/>
      <c r="D299" s="1"/>
      <c r="E299" s="1"/>
      <c r="F299" s="2"/>
      <c r="G299" s="2"/>
      <c r="H299" s="2"/>
      <c r="I299" s="2"/>
      <c r="J299" s="2"/>
    </row>
    <row r="300" spans="1:10" x14ac:dyDescent="0.25">
      <c r="A300" s="6"/>
      <c r="D300" s="1"/>
      <c r="E300" s="1"/>
      <c r="F300" s="2"/>
      <c r="G300" s="2"/>
      <c r="H300" s="2"/>
      <c r="I300" s="2"/>
      <c r="J300" s="2"/>
    </row>
    <row r="301" spans="1:10" x14ac:dyDescent="0.25">
      <c r="A301" s="6"/>
      <c r="D301" s="1"/>
      <c r="E301" s="1"/>
      <c r="F301" s="2"/>
      <c r="G301" s="2"/>
      <c r="H301" s="2"/>
      <c r="I301" s="2"/>
      <c r="J301" s="2"/>
    </row>
    <row r="302" spans="1:10" x14ac:dyDescent="0.25">
      <c r="A302" s="6"/>
      <c r="D302" s="1"/>
      <c r="E302" s="1"/>
      <c r="F302" s="2"/>
      <c r="G302" s="2"/>
      <c r="H302" s="2"/>
      <c r="I302" s="2"/>
      <c r="J302" s="2"/>
    </row>
    <row r="303" spans="1:10" x14ac:dyDescent="0.25">
      <c r="A303" s="6"/>
      <c r="D303" s="1"/>
      <c r="E303" s="1"/>
      <c r="F303" s="2"/>
      <c r="G303" s="2"/>
      <c r="H303" s="2"/>
      <c r="I303" s="2"/>
      <c r="J303" s="2"/>
    </row>
    <row r="304" spans="1:10" x14ac:dyDescent="0.25">
      <c r="A304" s="6"/>
      <c r="D304" s="1"/>
      <c r="E304" s="1"/>
      <c r="F304" s="2"/>
      <c r="G304" s="2"/>
      <c r="H304" s="2"/>
      <c r="I304" s="2"/>
      <c r="J304" s="2"/>
    </row>
    <row r="305" spans="1:10" x14ac:dyDescent="0.25">
      <c r="A305" s="6"/>
      <c r="D305" s="1"/>
      <c r="E305" s="1"/>
      <c r="F305" s="2"/>
      <c r="G305" s="2"/>
      <c r="H305" s="2"/>
      <c r="I305" s="2"/>
      <c r="J305" s="2"/>
    </row>
    <row r="306" spans="1:10" x14ac:dyDescent="0.25">
      <c r="A306" s="6"/>
      <c r="D306" s="1"/>
      <c r="E306" s="1"/>
      <c r="F306" s="2"/>
      <c r="G306" s="2"/>
      <c r="H306" s="2"/>
      <c r="I306" s="2"/>
      <c r="J306" s="2"/>
    </row>
    <row r="307" spans="1:10" x14ac:dyDescent="0.25">
      <c r="A307" s="6"/>
      <c r="D307" s="1"/>
      <c r="E307" s="1"/>
      <c r="F307" s="2"/>
      <c r="G307" s="2"/>
      <c r="H307" s="2"/>
      <c r="I307" s="2"/>
      <c r="J307" s="2"/>
    </row>
    <row r="308" spans="1:10" x14ac:dyDescent="0.25">
      <c r="A308" s="6"/>
      <c r="D308" s="1"/>
      <c r="E308" s="1"/>
      <c r="F308" s="2"/>
      <c r="G308" s="2"/>
      <c r="H308" s="2"/>
      <c r="I308" s="2"/>
      <c r="J308" s="2"/>
    </row>
    <row r="309" spans="1:10" x14ac:dyDescent="0.25">
      <c r="A309" s="6"/>
      <c r="D309" s="1"/>
      <c r="E309" s="1"/>
      <c r="F309" s="2"/>
      <c r="G309" s="2"/>
      <c r="H309" s="2"/>
      <c r="I309" s="2"/>
      <c r="J309" s="2"/>
    </row>
    <row r="310" spans="1:10" x14ac:dyDescent="0.25">
      <c r="A310" s="6"/>
      <c r="D310" s="1"/>
      <c r="E310" s="1"/>
      <c r="F310" s="2"/>
      <c r="G310" s="2"/>
      <c r="H310" s="2"/>
      <c r="I310" s="2"/>
      <c r="J310" s="2"/>
    </row>
    <row r="311" spans="1:10" x14ac:dyDescent="0.25">
      <c r="A311" s="6"/>
      <c r="D311" s="1"/>
      <c r="E311" s="1"/>
      <c r="F311" s="2"/>
      <c r="G311" s="2"/>
      <c r="H311" s="2"/>
      <c r="I311" s="2"/>
      <c r="J311" s="2"/>
    </row>
    <row r="312" spans="1:10" x14ac:dyDescent="0.25">
      <c r="A312" s="6"/>
      <c r="D312" s="1"/>
      <c r="E312" s="1"/>
      <c r="F312" s="2"/>
      <c r="G312" s="2"/>
      <c r="H312" s="2"/>
      <c r="I312" s="2"/>
      <c r="J312" s="2"/>
    </row>
    <row r="313" spans="1:10" x14ac:dyDescent="0.25">
      <c r="A313" s="6"/>
      <c r="D313" s="1"/>
      <c r="E313" s="1"/>
      <c r="F313" s="2"/>
      <c r="G313" s="2"/>
      <c r="H313" s="2"/>
      <c r="I313" s="2"/>
      <c r="J313" s="2"/>
    </row>
    <row r="314" spans="1:10" x14ac:dyDescent="0.25">
      <c r="A314" s="6"/>
      <c r="D314" s="1"/>
      <c r="E314" s="1"/>
      <c r="F314" s="2"/>
      <c r="G314" s="2"/>
      <c r="H314" s="2"/>
      <c r="I314" s="2"/>
      <c r="J314" s="2"/>
    </row>
    <row r="315" spans="1:10" x14ac:dyDescent="0.25">
      <c r="A315" s="6"/>
      <c r="D315" s="1"/>
      <c r="E315" s="1"/>
      <c r="F315" s="2"/>
      <c r="G315" s="2"/>
      <c r="H315" s="2"/>
      <c r="I315" s="2"/>
      <c r="J315" s="2"/>
    </row>
    <row r="316" spans="1:10" x14ac:dyDescent="0.25">
      <c r="A316" s="6"/>
      <c r="D316" s="1"/>
      <c r="E316" s="1"/>
      <c r="F316" s="2"/>
      <c r="G316" s="2"/>
      <c r="H316" s="2"/>
      <c r="I316" s="2"/>
      <c r="J316" s="2"/>
    </row>
    <row r="317" spans="1:10" x14ac:dyDescent="0.25">
      <c r="A317" s="6"/>
      <c r="D317" s="1"/>
      <c r="E317" s="1"/>
      <c r="F317" s="2"/>
      <c r="G317" s="2"/>
      <c r="H317" s="2"/>
      <c r="I317" s="2"/>
      <c r="J317" s="2"/>
    </row>
    <row r="318" spans="1:10" x14ac:dyDescent="0.25">
      <c r="A318" s="6"/>
      <c r="D318" s="1"/>
      <c r="E318" s="1"/>
      <c r="F318" s="2"/>
      <c r="G318" s="2"/>
      <c r="H318" s="2"/>
      <c r="I318" s="2"/>
      <c r="J318" s="2"/>
    </row>
    <row r="319" spans="1:10" x14ac:dyDescent="0.25">
      <c r="A319" s="6"/>
      <c r="D319" s="1"/>
      <c r="E319" s="1"/>
      <c r="F319" s="2"/>
      <c r="G319" s="2"/>
      <c r="H319" s="2"/>
      <c r="I319" s="2"/>
      <c r="J319" s="2"/>
    </row>
    <row r="320" spans="1:10" x14ac:dyDescent="0.25">
      <c r="A320" s="6"/>
      <c r="D320" s="1"/>
      <c r="E320" s="1"/>
      <c r="F320" s="2"/>
      <c r="G320" s="2"/>
      <c r="H320" s="2"/>
      <c r="I320" s="2"/>
      <c r="J320" s="2"/>
    </row>
    <row r="321" spans="1:10" x14ac:dyDescent="0.25">
      <c r="A321" s="6"/>
      <c r="D321" s="1"/>
      <c r="E321" s="1"/>
      <c r="F321" s="2"/>
      <c r="G321" s="2"/>
      <c r="H321" s="2"/>
      <c r="I321" s="2"/>
      <c r="J321" s="2"/>
    </row>
    <row r="322" spans="1:10" x14ac:dyDescent="0.25">
      <c r="A322" s="6"/>
      <c r="D322" s="1"/>
      <c r="E322" s="1"/>
      <c r="F322" s="2"/>
      <c r="G322" s="2"/>
      <c r="H322" s="2"/>
      <c r="I322" s="2"/>
      <c r="J322" s="2"/>
    </row>
    <row r="323" spans="1:10" x14ac:dyDescent="0.25">
      <c r="A323" s="6"/>
      <c r="D323" s="1"/>
      <c r="E323" s="1"/>
      <c r="F323" s="2"/>
      <c r="G323" s="2"/>
      <c r="H323" s="2"/>
      <c r="I323" s="2"/>
      <c r="J323" s="2"/>
    </row>
    <row r="324" spans="1:10" x14ac:dyDescent="0.25">
      <c r="A324" s="6"/>
      <c r="D324" s="1"/>
      <c r="E324" s="1"/>
      <c r="F324" s="2"/>
      <c r="G324" s="2"/>
      <c r="H324" s="2"/>
      <c r="I324" s="2"/>
      <c r="J324" s="2"/>
    </row>
    <row r="325" spans="1:10" x14ac:dyDescent="0.25">
      <c r="A325" s="6"/>
      <c r="D325" s="1"/>
      <c r="E325" s="1"/>
      <c r="F325" s="2"/>
      <c r="G325" s="2"/>
      <c r="H325" s="2"/>
      <c r="I325" s="2"/>
      <c r="J325" s="2"/>
    </row>
    <row r="326" spans="1:10" x14ac:dyDescent="0.25">
      <c r="A326" s="6"/>
      <c r="D326" s="1"/>
      <c r="E326" s="1"/>
      <c r="F326" s="2"/>
      <c r="G326" s="2"/>
      <c r="H326" s="2"/>
      <c r="I326" s="2"/>
      <c r="J326" s="2"/>
    </row>
    <row r="327" spans="1:10" x14ac:dyDescent="0.25">
      <c r="A327" s="6"/>
      <c r="D327" s="1"/>
      <c r="E327" s="1"/>
      <c r="F327" s="2"/>
      <c r="G327" s="2"/>
      <c r="H327" s="2"/>
      <c r="I327" s="2"/>
      <c r="J327" s="2"/>
    </row>
    <row r="328" spans="1:10" x14ac:dyDescent="0.25">
      <c r="A328" s="6"/>
      <c r="D328" s="1"/>
      <c r="E328" s="1"/>
      <c r="F328" s="2"/>
      <c r="G328" s="2"/>
      <c r="H328" s="2"/>
      <c r="I328" s="2"/>
      <c r="J328" s="2"/>
    </row>
    <row r="329" spans="1:10" x14ac:dyDescent="0.25">
      <c r="A329" s="6"/>
      <c r="D329" s="1"/>
      <c r="E329" s="1"/>
      <c r="F329" s="2"/>
      <c r="G329" s="2"/>
      <c r="H329" s="2"/>
      <c r="I329" s="2"/>
      <c r="J329" s="2"/>
    </row>
    <row r="330" spans="1:10" x14ac:dyDescent="0.25">
      <c r="A330" s="6"/>
      <c r="D330" s="1"/>
      <c r="E330" s="1"/>
      <c r="F330" s="2"/>
      <c r="G330" s="2"/>
      <c r="H330" s="2"/>
      <c r="I330" s="2"/>
      <c r="J330" s="2"/>
    </row>
    <row r="331" spans="1:10" x14ac:dyDescent="0.25">
      <c r="A331" s="6"/>
      <c r="D331" s="1"/>
      <c r="E331" s="1"/>
      <c r="F331" s="2"/>
      <c r="G331" s="2"/>
      <c r="H331" s="2"/>
      <c r="I331" s="2"/>
      <c r="J331" s="2"/>
    </row>
    <row r="332" spans="1:10" x14ac:dyDescent="0.25">
      <c r="A332" s="6"/>
      <c r="D332" s="1"/>
      <c r="E332" s="1"/>
      <c r="F332" s="2"/>
      <c r="G332" s="2"/>
      <c r="H332" s="2"/>
      <c r="I332" s="2"/>
      <c r="J332" s="2"/>
    </row>
    <row r="333" spans="1:10" x14ac:dyDescent="0.25">
      <c r="A333" s="6"/>
      <c r="D333" s="1"/>
      <c r="E333" s="1"/>
      <c r="F333" s="2"/>
      <c r="G333" s="2"/>
      <c r="H333" s="2"/>
      <c r="I333" s="2"/>
      <c r="J333" s="2"/>
    </row>
    <row r="334" spans="1:10" x14ac:dyDescent="0.25">
      <c r="A334" s="6"/>
      <c r="D334" s="1"/>
      <c r="E334" s="1"/>
      <c r="F334" s="2"/>
      <c r="G334" s="2"/>
      <c r="H334" s="2"/>
      <c r="I334" s="2"/>
      <c r="J334" s="2"/>
    </row>
    <row r="335" spans="1:10" x14ac:dyDescent="0.25">
      <c r="A335" s="6"/>
      <c r="D335" s="1"/>
      <c r="E335" s="1"/>
      <c r="F335" s="2"/>
      <c r="G335" s="2"/>
      <c r="H335" s="2"/>
      <c r="I335" s="2"/>
      <c r="J335" s="2"/>
    </row>
    <row r="336" spans="1:10" x14ac:dyDescent="0.25">
      <c r="A336" s="6"/>
      <c r="D336" s="1"/>
      <c r="E336" s="1"/>
      <c r="F336" s="2"/>
      <c r="G336" s="2"/>
      <c r="H336" s="2"/>
      <c r="I336" s="2"/>
      <c r="J336" s="2"/>
    </row>
    <row r="337" spans="1:10" x14ac:dyDescent="0.25">
      <c r="A337" s="6"/>
      <c r="D337" s="1"/>
      <c r="E337" s="1"/>
      <c r="F337" s="2"/>
      <c r="G337" s="2"/>
      <c r="H337" s="2"/>
      <c r="I337" s="2"/>
      <c r="J337" s="2"/>
    </row>
    <row r="338" spans="1:10" x14ac:dyDescent="0.25">
      <c r="A338" s="6"/>
      <c r="D338" s="1"/>
      <c r="E338" s="1"/>
      <c r="F338" s="2"/>
      <c r="G338" s="2"/>
      <c r="H338" s="2"/>
      <c r="I338" s="2"/>
      <c r="J338" s="2"/>
    </row>
    <row r="339" spans="1:10" x14ac:dyDescent="0.25">
      <c r="A339" s="6"/>
      <c r="D339" s="1"/>
      <c r="E339" s="1"/>
      <c r="F339" s="2"/>
      <c r="G339" s="2"/>
      <c r="H339" s="2"/>
      <c r="I339" s="2"/>
      <c r="J339" s="2"/>
    </row>
    <row r="340" spans="1:10" x14ac:dyDescent="0.25">
      <c r="A340" s="6"/>
      <c r="D340" s="1"/>
      <c r="E340" s="1"/>
      <c r="F340" s="2"/>
      <c r="G340" s="2"/>
      <c r="H340" s="2"/>
      <c r="I340" s="2"/>
      <c r="J340" s="2"/>
    </row>
    <row r="341" spans="1:10" x14ac:dyDescent="0.25">
      <c r="A341" s="6"/>
      <c r="D341" s="1"/>
      <c r="E341" s="1"/>
      <c r="F341" s="2"/>
      <c r="G341" s="2"/>
      <c r="H341" s="2"/>
      <c r="I341" s="2"/>
      <c r="J341" s="2"/>
    </row>
    <row r="342" spans="1:10" x14ac:dyDescent="0.25">
      <c r="A342" s="6"/>
      <c r="D342" s="1"/>
      <c r="E342" s="1"/>
      <c r="F342" s="2"/>
      <c r="G342" s="2"/>
      <c r="H342" s="2"/>
      <c r="I342" s="2"/>
      <c r="J342" s="2"/>
    </row>
    <row r="343" spans="1:10" x14ac:dyDescent="0.25">
      <c r="A343" s="6"/>
      <c r="D343" s="1"/>
      <c r="E343" s="1"/>
      <c r="F343" s="2"/>
      <c r="G343" s="2"/>
      <c r="H343" s="2"/>
      <c r="I343" s="2"/>
      <c r="J343" s="2"/>
    </row>
    <row r="344" spans="1:10" x14ac:dyDescent="0.25">
      <c r="A344" s="6"/>
      <c r="D344" s="1"/>
      <c r="E344" s="1"/>
      <c r="F344" s="2"/>
      <c r="G344" s="2"/>
      <c r="H344" s="2"/>
      <c r="I344" s="2"/>
      <c r="J344" s="2"/>
    </row>
    <row r="345" spans="1:10" x14ac:dyDescent="0.25">
      <c r="A345" s="6"/>
      <c r="D345" s="1"/>
      <c r="E345" s="1"/>
      <c r="F345" s="2"/>
      <c r="G345" s="2"/>
      <c r="H345" s="2"/>
      <c r="I345" s="2"/>
      <c r="J345" s="2"/>
    </row>
    <row r="346" spans="1:10" x14ac:dyDescent="0.25">
      <c r="A346" s="6"/>
      <c r="D346" s="1"/>
      <c r="E346" s="1"/>
      <c r="F346" s="2"/>
      <c r="G346" s="2"/>
      <c r="H346" s="2"/>
      <c r="I346" s="2"/>
      <c r="J346" s="2"/>
    </row>
    <row r="347" spans="1:10" x14ac:dyDescent="0.25">
      <c r="A347" s="6"/>
      <c r="D347" s="1"/>
      <c r="E347" s="1"/>
      <c r="F347" s="2"/>
      <c r="G347" s="2"/>
      <c r="H347" s="2"/>
      <c r="I347" s="2"/>
      <c r="J347" s="2"/>
    </row>
    <row r="348" spans="1:10" x14ac:dyDescent="0.25">
      <c r="A348" s="6"/>
      <c r="D348" s="1"/>
      <c r="E348" s="1"/>
      <c r="F348" s="2"/>
      <c r="G348" s="2"/>
      <c r="H348" s="2"/>
      <c r="I348" s="2"/>
      <c r="J348" s="2"/>
    </row>
    <row r="349" spans="1:10" x14ac:dyDescent="0.25">
      <c r="A349" s="6"/>
      <c r="D349" s="1"/>
      <c r="E349" s="1"/>
      <c r="F349" s="2"/>
      <c r="G349" s="2"/>
      <c r="H349" s="2"/>
      <c r="I349" s="2"/>
      <c r="J349" s="2"/>
    </row>
    <row r="350" spans="1:10" x14ac:dyDescent="0.25">
      <c r="A350" s="6"/>
      <c r="D350" s="1"/>
      <c r="E350" s="1"/>
      <c r="F350" s="2"/>
      <c r="G350" s="2"/>
      <c r="H350" s="2"/>
      <c r="I350" s="2"/>
      <c r="J350" s="2"/>
    </row>
    <row r="351" spans="1:10" x14ac:dyDescent="0.25">
      <c r="A351" s="6"/>
      <c r="D351" s="1"/>
      <c r="E351" s="1"/>
      <c r="F351" s="2"/>
      <c r="G351" s="2"/>
      <c r="H351" s="2"/>
      <c r="I351" s="2"/>
      <c r="J351" s="2"/>
    </row>
    <row r="352" spans="1:10" x14ac:dyDescent="0.25">
      <c r="A352" s="6"/>
      <c r="D352" s="1"/>
      <c r="E352" s="1"/>
      <c r="F352" s="2"/>
      <c r="G352" s="2"/>
      <c r="H352" s="2"/>
      <c r="I352" s="2"/>
      <c r="J352" s="2"/>
    </row>
    <row r="353" spans="1:17" x14ac:dyDescent="0.25">
      <c r="A353" s="6"/>
      <c r="D353" s="1"/>
      <c r="E353" s="1"/>
      <c r="F353" s="2"/>
      <c r="G353" s="2"/>
      <c r="H353" s="2"/>
      <c r="I353" s="2"/>
      <c r="J353" s="2"/>
    </row>
    <row r="354" spans="1:17" x14ac:dyDescent="0.25">
      <c r="A354" s="6"/>
      <c r="D354" s="1"/>
      <c r="E354" s="1"/>
      <c r="F354" s="2"/>
      <c r="G354" s="2"/>
      <c r="H354" s="2"/>
      <c r="I354" s="2"/>
      <c r="J354" s="2"/>
    </row>
    <row r="355" spans="1:17" x14ac:dyDescent="0.25">
      <c r="A355" s="6"/>
      <c r="D355" s="1"/>
      <c r="E355" s="1"/>
      <c r="F355" s="2"/>
      <c r="G355" s="2"/>
      <c r="H355" s="2"/>
      <c r="I355" s="2"/>
      <c r="J355" s="2"/>
    </row>
    <row r="356" spans="1:17" x14ac:dyDescent="0.25">
      <c r="A356" s="6"/>
      <c r="D356" s="1"/>
      <c r="E356" s="1"/>
      <c r="F356" s="2"/>
      <c r="G356" s="2"/>
      <c r="H356" s="2"/>
      <c r="I356" s="2"/>
      <c r="J356" s="2"/>
      <c r="L356" s="11">
        <f t="shared" ref="L356:Q356" si="23">AVERAGEA(D8:D127)</f>
        <v>8.6835608996636502</v>
      </c>
      <c r="M356" s="11">
        <f t="shared" si="23"/>
        <v>8.414244843637384</v>
      </c>
      <c r="N356" s="12">
        <f t="shared" si="23"/>
        <v>63.218885500000034</v>
      </c>
      <c r="O356" s="12">
        <f t="shared" si="23"/>
        <v>82.433075500000001</v>
      </c>
      <c r="P356" s="12">
        <f t="shared" si="23"/>
        <v>27.497869104199999</v>
      </c>
      <c r="Q356" s="12">
        <f t="shared" si="23"/>
        <v>45.769413099999994</v>
      </c>
    </row>
    <row r="357" spans="1:17" x14ac:dyDescent="0.25">
      <c r="A357" s="6"/>
      <c r="D357" s="1"/>
      <c r="E357" s="1"/>
      <c r="F357" s="2"/>
      <c r="G357" s="2"/>
      <c r="H357" s="2"/>
      <c r="I357" s="2"/>
      <c r="J357" s="2"/>
    </row>
    <row r="358" spans="1:17" x14ac:dyDescent="0.25">
      <c r="A358" s="6"/>
      <c r="D358" s="1"/>
      <c r="E358" s="1"/>
      <c r="F358" s="2"/>
      <c r="G358" s="2"/>
      <c r="H358" s="2"/>
      <c r="I358" s="2"/>
      <c r="J358" s="2"/>
    </row>
    <row r="359" spans="1:17" x14ac:dyDescent="0.25">
      <c r="A359" s="6"/>
      <c r="D359" s="1"/>
      <c r="E359" s="1"/>
      <c r="F359" s="2"/>
      <c r="G359" s="2"/>
      <c r="H359" s="2"/>
      <c r="I359" s="2"/>
      <c r="J359" s="2"/>
    </row>
    <row r="360" spans="1:17" x14ac:dyDescent="0.25">
      <c r="A360" s="6"/>
      <c r="D360" s="1"/>
      <c r="E360" s="1"/>
      <c r="F360" s="2"/>
      <c r="G360" s="2"/>
      <c r="H360" s="2"/>
      <c r="I360" s="2"/>
      <c r="J360" s="2"/>
    </row>
    <row r="361" spans="1:17" x14ac:dyDescent="0.25">
      <c r="A361" s="6"/>
      <c r="D361" s="1"/>
      <c r="E361" s="1"/>
      <c r="F361" s="2"/>
      <c r="G361" s="2"/>
      <c r="H361" s="2"/>
      <c r="I361" s="2"/>
      <c r="J361" s="2"/>
      <c r="L361" s="2"/>
      <c r="M361" s="2"/>
      <c r="N361" s="2"/>
      <c r="O361" s="2"/>
      <c r="P361" s="2"/>
      <c r="Q361" s="2"/>
    </row>
    <row r="362" spans="1:17" x14ac:dyDescent="0.25">
      <c r="A362" s="6"/>
      <c r="D362" s="1"/>
      <c r="E362" s="1"/>
      <c r="F362" s="2"/>
      <c r="G362" s="2"/>
      <c r="H362" s="2"/>
      <c r="I362" s="2"/>
      <c r="J362" s="2"/>
    </row>
    <row r="363" spans="1:17" x14ac:dyDescent="0.25">
      <c r="A363" s="6"/>
      <c r="D363" s="1"/>
      <c r="E363" s="1"/>
      <c r="F363" s="2"/>
      <c r="G363" s="2"/>
      <c r="H363" s="2"/>
      <c r="I363" s="2"/>
      <c r="J363" s="2"/>
    </row>
    <row r="364" spans="1:17" x14ac:dyDescent="0.25">
      <c r="A364" s="6"/>
      <c r="D364" s="1"/>
      <c r="E364" s="1"/>
      <c r="F364" s="2"/>
      <c r="G364" s="2"/>
      <c r="H364" s="2"/>
      <c r="I364" s="2"/>
      <c r="J364" s="2"/>
    </row>
    <row r="365" spans="1:17" x14ac:dyDescent="0.25">
      <c r="A365" s="6"/>
      <c r="D365" s="1"/>
      <c r="E365" s="1"/>
      <c r="F365" s="2"/>
      <c r="G365" s="2"/>
      <c r="H365" s="2"/>
      <c r="I365" s="2"/>
      <c r="J365" s="2"/>
    </row>
    <row r="366" spans="1:17" x14ac:dyDescent="0.25">
      <c r="A366" s="6"/>
      <c r="D366" s="1"/>
      <c r="E366" s="1"/>
      <c r="F366" s="2"/>
      <c r="G366" s="2"/>
      <c r="H366" s="2"/>
      <c r="I366" s="2"/>
      <c r="J366" s="2"/>
    </row>
    <row r="367" spans="1:17" x14ac:dyDescent="0.25">
      <c r="A367" s="6"/>
      <c r="D367" s="1"/>
      <c r="E367" s="1"/>
      <c r="F367" s="2"/>
      <c r="G367" s="2"/>
      <c r="H367" s="2"/>
      <c r="I367" s="2"/>
      <c r="J367" s="2"/>
      <c r="L367" s="2"/>
      <c r="M367" s="2"/>
      <c r="N367" s="2"/>
      <c r="O367" s="2"/>
      <c r="P367" s="2"/>
      <c r="Q367" s="2"/>
    </row>
    <row r="368" spans="1:17" x14ac:dyDescent="0.25">
      <c r="A368" s="6"/>
      <c r="D368" s="1"/>
      <c r="E368" s="1"/>
      <c r="F368" s="2"/>
      <c r="G368" s="2"/>
      <c r="H368" s="2"/>
      <c r="I368" s="2"/>
      <c r="J368" s="2"/>
    </row>
    <row r="369" spans="1:17" x14ac:dyDescent="0.25">
      <c r="A369" s="6"/>
      <c r="D369" s="1"/>
      <c r="E369" s="1"/>
      <c r="F369" s="2"/>
      <c r="G369" s="2"/>
      <c r="H369" s="2"/>
      <c r="I369" s="2"/>
      <c r="J369" s="2"/>
    </row>
    <row r="370" spans="1:17" x14ac:dyDescent="0.25">
      <c r="A370" s="6"/>
      <c r="D370" s="1"/>
      <c r="E370" s="1"/>
      <c r="F370" s="2"/>
      <c r="G370" s="2"/>
      <c r="H370" s="2"/>
      <c r="I370" s="2"/>
      <c r="J370" s="2"/>
    </row>
    <row r="371" spans="1:17" x14ac:dyDescent="0.25">
      <c r="A371" s="6"/>
      <c r="D371" s="1"/>
      <c r="E371" s="1"/>
      <c r="F371" s="2"/>
      <c r="G371" s="2"/>
      <c r="H371" s="2"/>
      <c r="I371" s="2"/>
      <c r="J371" s="2"/>
    </row>
    <row r="372" spans="1:17" x14ac:dyDescent="0.25">
      <c r="A372" s="6"/>
      <c r="D372" s="1"/>
      <c r="E372" s="1"/>
      <c r="F372" s="2"/>
      <c r="G372" s="2"/>
      <c r="H372" s="2"/>
      <c r="I372" s="2"/>
      <c r="J372" s="2"/>
    </row>
    <row r="373" spans="1:17" x14ac:dyDescent="0.25">
      <c r="A373" s="6"/>
      <c r="D373" s="1"/>
      <c r="E373" s="1"/>
      <c r="F373" s="2"/>
      <c r="G373" s="2"/>
      <c r="H373" s="2"/>
      <c r="I373" s="2"/>
      <c r="J373" s="2"/>
      <c r="L373" s="2"/>
      <c r="M373" s="2"/>
      <c r="N373" s="2"/>
      <c r="O373" s="2"/>
      <c r="P373" s="2"/>
      <c r="Q373" s="2"/>
    </row>
    <row r="374" spans="1:17" x14ac:dyDescent="0.25">
      <c r="A374" s="6"/>
      <c r="D374" s="1"/>
      <c r="E374" s="1"/>
      <c r="F374" s="2"/>
      <c r="G374" s="2"/>
      <c r="H374" s="2"/>
      <c r="I374" s="2"/>
      <c r="J374" s="2"/>
    </row>
    <row r="375" spans="1:17" x14ac:dyDescent="0.25">
      <c r="A375" s="6"/>
      <c r="D375" s="1"/>
      <c r="E375" s="1"/>
      <c r="F375" s="2"/>
      <c r="G375" s="2"/>
      <c r="H375" s="2"/>
      <c r="I375" s="2"/>
      <c r="J375" s="2"/>
    </row>
    <row r="376" spans="1:17" x14ac:dyDescent="0.25">
      <c r="A376" s="6"/>
      <c r="D376" s="1"/>
      <c r="E376" s="1"/>
      <c r="F376" s="2"/>
      <c r="G376" s="2"/>
      <c r="H376" s="2"/>
      <c r="I376" s="2"/>
      <c r="J376" s="2"/>
    </row>
    <row r="377" spans="1:17" x14ac:dyDescent="0.25">
      <c r="A377" s="6"/>
      <c r="D377" s="1"/>
      <c r="E377" s="1"/>
      <c r="F377" s="2"/>
      <c r="G377" s="2"/>
      <c r="H377" s="2"/>
      <c r="I377" s="2"/>
      <c r="J377" s="2"/>
    </row>
    <row r="378" spans="1:17" x14ac:dyDescent="0.25">
      <c r="A378" s="6"/>
      <c r="D378" s="1"/>
      <c r="E378" s="1"/>
      <c r="F378" s="2"/>
      <c r="G378" s="2"/>
      <c r="H378" s="2"/>
      <c r="I378" s="2"/>
      <c r="J378" s="2"/>
    </row>
    <row r="379" spans="1:17" x14ac:dyDescent="0.25">
      <c r="A379" s="6"/>
      <c r="D379" s="1"/>
      <c r="E379" s="1"/>
      <c r="F379" s="2"/>
      <c r="G379" s="2"/>
      <c r="H379" s="2"/>
      <c r="I379" s="2"/>
      <c r="J379" s="2"/>
      <c r="L379" s="2"/>
      <c r="M379" s="2"/>
      <c r="N379" s="2"/>
      <c r="O379" s="2"/>
      <c r="P379" s="2"/>
      <c r="Q379" s="2"/>
    </row>
    <row r="380" spans="1:17" x14ac:dyDescent="0.25">
      <c r="A380" s="6"/>
      <c r="D380" s="1"/>
      <c r="E380" s="1"/>
      <c r="F380" s="2"/>
      <c r="G380" s="2"/>
      <c r="H380" s="2"/>
      <c r="I380" s="2"/>
      <c r="J380" s="2"/>
    </row>
    <row r="381" spans="1:17" x14ac:dyDescent="0.25">
      <c r="A381" s="6"/>
      <c r="D381" s="1"/>
      <c r="E381" s="1"/>
      <c r="F381" s="2"/>
      <c r="G381" s="2"/>
      <c r="H381" s="2"/>
      <c r="I381" s="2"/>
      <c r="J381" s="2"/>
    </row>
    <row r="382" spans="1:17" x14ac:dyDescent="0.25">
      <c r="A382" s="6"/>
      <c r="D382" s="1"/>
      <c r="E382" s="1"/>
      <c r="F382" s="2"/>
      <c r="G382" s="2"/>
      <c r="H382" s="2"/>
      <c r="I382" s="2"/>
      <c r="J382" s="2"/>
    </row>
    <row r="383" spans="1:17" x14ac:dyDescent="0.25">
      <c r="A383" s="6"/>
      <c r="D383" s="1"/>
      <c r="E383" s="1"/>
      <c r="F383" s="2"/>
      <c r="G383" s="2"/>
      <c r="H383" s="2"/>
      <c r="I383" s="2"/>
      <c r="J383" s="2"/>
    </row>
    <row r="384" spans="1:17" x14ac:dyDescent="0.25">
      <c r="A384" s="6"/>
      <c r="D384" s="1"/>
      <c r="E384" s="1"/>
      <c r="F384" s="2"/>
      <c r="G384" s="2"/>
      <c r="H384" s="2"/>
      <c r="I384" s="2"/>
      <c r="J384" s="2"/>
    </row>
    <row r="385" spans="1:17" x14ac:dyDescent="0.25">
      <c r="A385" s="6"/>
      <c r="D385" s="1"/>
      <c r="E385" s="1"/>
      <c r="F385" s="2"/>
      <c r="G385" s="2"/>
      <c r="H385" s="2"/>
      <c r="I385" s="2"/>
      <c r="J385" s="2"/>
      <c r="L385" s="2"/>
      <c r="M385" s="2"/>
      <c r="N385" s="2"/>
      <c r="O385" s="2"/>
      <c r="P385" s="2"/>
      <c r="Q385" s="2"/>
    </row>
    <row r="386" spans="1:17" x14ac:dyDescent="0.25">
      <c r="A386" s="6"/>
      <c r="D386" s="1"/>
      <c r="E386" s="1"/>
      <c r="F386" s="2"/>
      <c r="G386" s="2"/>
      <c r="H386" s="2"/>
      <c r="I386" s="2"/>
      <c r="J386" s="2"/>
    </row>
    <row r="387" spans="1:17" x14ac:dyDescent="0.25">
      <c r="A387" s="6"/>
      <c r="D387" s="1"/>
      <c r="E387" s="1"/>
      <c r="F387" s="2"/>
      <c r="G387" s="2"/>
      <c r="H387" s="2"/>
      <c r="I387" s="2"/>
      <c r="J387" s="2"/>
    </row>
    <row r="388" spans="1:17" x14ac:dyDescent="0.25">
      <c r="A388" s="6"/>
      <c r="D388" s="1"/>
      <c r="E388" s="1"/>
      <c r="F388" s="2"/>
      <c r="G388" s="2"/>
      <c r="H388" s="2"/>
      <c r="I388" s="2"/>
      <c r="J388" s="2"/>
    </row>
    <row r="389" spans="1:17" x14ac:dyDescent="0.25">
      <c r="A389" s="6"/>
      <c r="D389" s="1"/>
      <c r="E389" s="1"/>
      <c r="F389" s="2"/>
      <c r="G389" s="2"/>
      <c r="H389" s="2"/>
      <c r="I389" s="2"/>
      <c r="J389" s="2"/>
    </row>
    <row r="390" spans="1:17" x14ac:dyDescent="0.25">
      <c r="A390" s="6"/>
      <c r="D390" s="1"/>
      <c r="E390" s="1"/>
      <c r="F390" s="2"/>
      <c r="G390" s="2"/>
      <c r="H390" s="2"/>
      <c r="I390" s="2"/>
      <c r="J390" s="2"/>
    </row>
    <row r="391" spans="1:17" x14ac:dyDescent="0.25">
      <c r="A391" s="6"/>
      <c r="D391" s="1"/>
      <c r="E391" s="1"/>
      <c r="F391" s="2"/>
      <c r="G391" s="2"/>
      <c r="H391" s="2"/>
      <c r="I391" s="2"/>
      <c r="J391" s="2"/>
      <c r="L391" s="2"/>
      <c r="M391" s="2"/>
      <c r="N391" s="2"/>
      <c r="O391" s="2"/>
      <c r="P391" s="2"/>
      <c r="Q391" s="2"/>
    </row>
    <row r="392" spans="1:17" x14ac:dyDescent="0.25">
      <c r="A392" s="6"/>
      <c r="D392" s="1"/>
      <c r="E392" s="1"/>
      <c r="F392" s="2"/>
      <c r="G392" s="2"/>
      <c r="H392" s="2"/>
      <c r="I392" s="2"/>
      <c r="J392" s="2"/>
    </row>
    <row r="393" spans="1:17" x14ac:dyDescent="0.25">
      <c r="A393" s="6"/>
      <c r="D393" s="1"/>
      <c r="E393" s="1"/>
      <c r="F393" s="2"/>
      <c r="G393" s="2"/>
      <c r="H393" s="2"/>
      <c r="I393" s="2"/>
      <c r="J393" s="2"/>
    </row>
    <row r="394" spans="1:17" x14ac:dyDescent="0.25">
      <c r="A394" s="6"/>
      <c r="D394" s="1"/>
      <c r="E394" s="1"/>
      <c r="F394" s="2"/>
      <c r="G394" s="2"/>
      <c r="H394" s="2"/>
      <c r="I394" s="2"/>
      <c r="J394" s="2"/>
    </row>
    <row r="395" spans="1:17" x14ac:dyDescent="0.25">
      <c r="A395" s="6"/>
      <c r="D395" s="1"/>
      <c r="E395" s="1"/>
      <c r="F395" s="2"/>
      <c r="G395" s="2"/>
      <c r="H395" s="2"/>
      <c r="I395" s="2"/>
      <c r="J395" s="2"/>
    </row>
    <row r="396" spans="1:17" x14ac:dyDescent="0.25">
      <c r="A396" s="6"/>
      <c r="D396" s="1"/>
      <c r="E396" s="1"/>
      <c r="F396" s="2"/>
      <c r="G396" s="2"/>
      <c r="H396" s="2"/>
      <c r="I396" s="2"/>
      <c r="J396" s="2"/>
    </row>
    <row r="397" spans="1:17" x14ac:dyDescent="0.25">
      <c r="A397" s="6"/>
      <c r="D397" s="1"/>
      <c r="E397" s="1"/>
      <c r="F397" s="2"/>
      <c r="G397" s="2"/>
      <c r="H397" s="2"/>
      <c r="I397" s="2"/>
      <c r="J397" s="2"/>
      <c r="L397" s="2"/>
      <c r="M397" s="2"/>
      <c r="N397" s="2"/>
      <c r="O397" s="2"/>
      <c r="P397" s="2"/>
      <c r="Q397" s="2"/>
    </row>
    <row r="398" spans="1:17" x14ac:dyDescent="0.25">
      <c r="A398" s="6"/>
      <c r="D398" s="1"/>
      <c r="E398" s="1"/>
      <c r="F398" s="2"/>
      <c r="G398" s="2"/>
      <c r="H398" s="2"/>
      <c r="I398" s="2"/>
      <c r="J398" s="2"/>
    </row>
    <row r="399" spans="1:17" x14ac:dyDescent="0.25">
      <c r="A399" s="6"/>
      <c r="D399" s="1"/>
      <c r="E399" s="1"/>
      <c r="F399" s="2"/>
      <c r="G399" s="2"/>
      <c r="H399" s="2"/>
      <c r="I399" s="2"/>
      <c r="J399" s="2"/>
    </row>
    <row r="400" spans="1:17" x14ac:dyDescent="0.25">
      <c r="A400" s="6"/>
      <c r="D400" s="1"/>
      <c r="E400" s="1"/>
      <c r="F400" s="2"/>
      <c r="G400" s="2"/>
      <c r="H400" s="2"/>
      <c r="I400" s="2"/>
      <c r="J400" s="2"/>
    </row>
    <row r="401" spans="1:17" x14ac:dyDescent="0.25">
      <c r="A401" s="6"/>
      <c r="D401" s="1"/>
      <c r="E401" s="1"/>
      <c r="F401" s="2"/>
      <c r="G401" s="2"/>
      <c r="H401" s="2"/>
      <c r="I401" s="2"/>
      <c r="J401" s="2"/>
    </row>
    <row r="402" spans="1:17" x14ac:dyDescent="0.25">
      <c r="A402" s="6"/>
      <c r="D402" s="1"/>
      <c r="E402" s="1"/>
      <c r="F402" s="2"/>
      <c r="G402" s="2"/>
      <c r="H402" s="2"/>
      <c r="I402" s="2"/>
      <c r="J402" s="2"/>
    </row>
    <row r="403" spans="1:17" x14ac:dyDescent="0.25">
      <c r="A403" s="6"/>
      <c r="D403" s="1"/>
      <c r="E403" s="1"/>
      <c r="F403" s="2"/>
      <c r="G403" s="2"/>
      <c r="H403" s="2"/>
      <c r="I403" s="2"/>
      <c r="J403" s="2"/>
      <c r="L403" s="2"/>
      <c r="M403" s="2"/>
      <c r="N403" s="2"/>
      <c r="O403" s="2"/>
      <c r="P403" s="2"/>
      <c r="Q403" s="2"/>
    </row>
    <row r="404" spans="1:17" x14ac:dyDescent="0.25">
      <c r="A404" s="6"/>
      <c r="D404" s="1"/>
      <c r="E404" s="1"/>
      <c r="F404" s="2"/>
      <c r="G404" s="2"/>
      <c r="H404" s="2"/>
      <c r="I404" s="2"/>
      <c r="J404" s="2"/>
    </row>
    <row r="405" spans="1:17" x14ac:dyDescent="0.25">
      <c r="A405" s="6"/>
      <c r="D405" s="1"/>
      <c r="E405" s="1"/>
      <c r="F405" s="2"/>
      <c r="G405" s="2"/>
      <c r="H405" s="2"/>
      <c r="I405" s="2"/>
      <c r="J405" s="2"/>
    </row>
    <row r="406" spans="1:17" x14ac:dyDescent="0.25">
      <c r="A406" s="6"/>
      <c r="D406" s="1"/>
      <c r="E406" s="1"/>
      <c r="F406" s="2"/>
      <c r="G406" s="2"/>
      <c r="H406" s="2"/>
      <c r="I406" s="2"/>
      <c r="J406" s="2"/>
    </row>
    <row r="407" spans="1:17" x14ac:dyDescent="0.25">
      <c r="A407" s="6"/>
      <c r="D407" s="1"/>
      <c r="E407" s="1"/>
      <c r="F407" s="2"/>
      <c r="G407" s="2"/>
      <c r="H407" s="2"/>
      <c r="I407" s="2"/>
      <c r="J407" s="2"/>
    </row>
    <row r="408" spans="1:17" x14ac:dyDescent="0.25">
      <c r="A408" s="6"/>
      <c r="D408" s="1"/>
      <c r="E408" s="1"/>
      <c r="F408" s="2"/>
      <c r="G408" s="2"/>
      <c r="H408" s="2"/>
      <c r="I408" s="2"/>
      <c r="J408" s="2"/>
    </row>
    <row r="409" spans="1:17" x14ac:dyDescent="0.25">
      <c r="A409" s="6"/>
      <c r="D409" s="1"/>
      <c r="E409" s="1"/>
      <c r="F409" s="2"/>
      <c r="G409" s="2"/>
      <c r="H409" s="2"/>
      <c r="I409" s="2"/>
      <c r="J409" s="2"/>
      <c r="L409" s="2"/>
      <c r="M409" s="2"/>
      <c r="N409" s="2"/>
      <c r="O409" s="2"/>
      <c r="P409" s="2"/>
      <c r="Q409" s="2"/>
    </row>
    <row r="410" spans="1:17" x14ac:dyDescent="0.25">
      <c r="A410" s="6"/>
      <c r="D410" s="1"/>
      <c r="E410" s="1"/>
      <c r="F410" s="2"/>
      <c r="G410" s="2"/>
      <c r="H410" s="2"/>
      <c r="I410" s="2"/>
      <c r="J410" s="2"/>
    </row>
    <row r="411" spans="1:17" x14ac:dyDescent="0.25">
      <c r="A411" s="6"/>
      <c r="D411" s="1"/>
      <c r="E411" s="1"/>
      <c r="F411" s="2"/>
      <c r="G411" s="2"/>
      <c r="H411" s="2"/>
      <c r="I411" s="2"/>
      <c r="J411" s="2"/>
    </row>
    <row r="412" spans="1:17" x14ac:dyDescent="0.25">
      <c r="A412" s="6"/>
      <c r="D412" s="1"/>
      <c r="E412" s="1"/>
      <c r="F412" s="2"/>
      <c r="G412" s="2"/>
      <c r="H412" s="2"/>
      <c r="I412" s="2"/>
      <c r="J412" s="2"/>
    </row>
    <row r="413" spans="1:17" x14ac:dyDescent="0.25">
      <c r="A413" s="6"/>
      <c r="D413" s="1"/>
      <c r="E413" s="1"/>
      <c r="F413" s="2"/>
      <c r="G413" s="2"/>
      <c r="H413" s="2"/>
      <c r="I413" s="2"/>
      <c r="J413" s="2"/>
    </row>
    <row r="414" spans="1:17" x14ac:dyDescent="0.25">
      <c r="A414" s="6"/>
      <c r="D414" s="1"/>
      <c r="E414" s="1"/>
      <c r="F414" s="2"/>
      <c r="G414" s="2"/>
      <c r="H414" s="2"/>
      <c r="I414" s="2"/>
      <c r="J414" s="2"/>
    </row>
    <row r="415" spans="1:17" x14ac:dyDescent="0.25">
      <c r="A415" s="6"/>
      <c r="D415" s="1"/>
      <c r="E415" s="1"/>
      <c r="F415" s="2"/>
      <c r="G415" s="2"/>
      <c r="H415" s="2"/>
      <c r="I415" s="2"/>
      <c r="J415" s="2"/>
      <c r="L415" s="2"/>
      <c r="M415" s="2"/>
      <c r="N415" s="2"/>
      <c r="O415" s="2"/>
      <c r="P415" s="2"/>
      <c r="Q415" s="2"/>
    </row>
    <row r="416" spans="1:17" x14ac:dyDescent="0.25">
      <c r="A416" s="6"/>
      <c r="D416" s="1"/>
      <c r="E416" s="1"/>
      <c r="F416" s="2"/>
      <c r="G416" s="2"/>
      <c r="H416" s="2"/>
      <c r="I416" s="2"/>
      <c r="J416" s="2"/>
    </row>
    <row r="417" spans="1:17" x14ac:dyDescent="0.25">
      <c r="A417" s="6"/>
      <c r="D417" s="1"/>
      <c r="E417" s="1"/>
      <c r="F417" s="2"/>
      <c r="G417" s="2"/>
      <c r="H417" s="2"/>
      <c r="I417" s="2"/>
      <c r="J417" s="2"/>
    </row>
    <row r="418" spans="1:17" x14ac:dyDescent="0.25">
      <c r="A418" s="6"/>
      <c r="D418" s="1"/>
      <c r="E418" s="1"/>
      <c r="F418" s="2"/>
      <c r="G418" s="2"/>
      <c r="H418" s="2"/>
      <c r="I418" s="2"/>
      <c r="J418" s="2"/>
    </row>
    <row r="419" spans="1:17" x14ac:dyDescent="0.25">
      <c r="A419" s="6"/>
      <c r="D419" s="1"/>
      <c r="E419" s="1"/>
      <c r="F419" s="2"/>
      <c r="G419" s="2"/>
      <c r="H419" s="2"/>
      <c r="I419" s="2"/>
      <c r="J419" s="2"/>
    </row>
    <row r="420" spans="1:17" x14ac:dyDescent="0.25">
      <c r="A420" s="6"/>
      <c r="D420" s="1"/>
      <c r="E420" s="1"/>
      <c r="F420" s="2"/>
      <c r="G420" s="2"/>
      <c r="H420" s="2"/>
      <c r="I420" s="2"/>
      <c r="J420" s="2"/>
    </row>
    <row r="421" spans="1:17" x14ac:dyDescent="0.25">
      <c r="A421" s="6"/>
      <c r="D421" s="1"/>
      <c r="E421" s="1"/>
      <c r="F421" s="2"/>
      <c r="G421" s="2"/>
      <c r="H421" s="2"/>
      <c r="I421" s="2"/>
      <c r="J421" s="2"/>
      <c r="L421" s="2"/>
      <c r="M421" s="2"/>
      <c r="N421" s="2"/>
      <c r="O421" s="2"/>
      <c r="P421" s="2"/>
      <c r="Q421" s="2"/>
    </row>
    <row r="422" spans="1:17" x14ac:dyDescent="0.25">
      <c r="A422" s="6"/>
      <c r="D422" s="1"/>
      <c r="E422" s="1"/>
      <c r="F422" s="2"/>
      <c r="G422" s="2"/>
      <c r="H422" s="2"/>
      <c r="I422" s="2"/>
      <c r="J422" s="2"/>
    </row>
    <row r="423" spans="1:17" x14ac:dyDescent="0.25">
      <c r="A423" s="6"/>
      <c r="D423" s="1"/>
      <c r="E423" s="1"/>
      <c r="F423" s="2"/>
      <c r="G423" s="2"/>
      <c r="H423" s="2"/>
      <c r="I423" s="2"/>
      <c r="J423" s="2"/>
    </row>
    <row r="424" spans="1:17" x14ac:dyDescent="0.25">
      <c r="A424" s="6"/>
      <c r="D424" s="1"/>
      <c r="E424" s="1"/>
      <c r="F424" s="2"/>
      <c r="G424" s="2"/>
      <c r="H424" s="2"/>
      <c r="I424" s="2"/>
      <c r="J424" s="2"/>
    </row>
    <row r="425" spans="1:17" x14ac:dyDescent="0.25">
      <c r="A425" s="6"/>
      <c r="D425" s="1"/>
      <c r="E425" s="1"/>
      <c r="F425" s="2"/>
      <c r="G425" s="2"/>
      <c r="H425" s="2"/>
      <c r="I425" s="2"/>
      <c r="J425" s="2"/>
    </row>
    <row r="426" spans="1:17" x14ac:dyDescent="0.25">
      <c r="A426" s="6"/>
      <c r="D426" s="1"/>
      <c r="E426" s="1"/>
      <c r="F426" s="2"/>
      <c r="G426" s="2"/>
      <c r="H426" s="2"/>
      <c r="I426" s="2"/>
      <c r="J426" s="2"/>
    </row>
    <row r="427" spans="1:17" x14ac:dyDescent="0.25">
      <c r="A427" s="6"/>
      <c r="D427" s="1"/>
      <c r="E427" s="1"/>
      <c r="F427" s="2"/>
      <c r="G427" s="2"/>
      <c r="H427" s="2"/>
      <c r="I427" s="2"/>
      <c r="J427" s="2"/>
      <c r="L427" s="2"/>
      <c r="M427" s="2"/>
      <c r="N427" s="2"/>
      <c r="O427" s="2"/>
      <c r="P427" s="2"/>
      <c r="Q427" s="2"/>
    </row>
    <row r="428" spans="1:17" x14ac:dyDescent="0.25">
      <c r="A428" s="6"/>
      <c r="D428" s="1"/>
      <c r="E428" s="1"/>
      <c r="F428" s="2"/>
      <c r="G428" s="2"/>
      <c r="H428" s="2"/>
      <c r="I428" s="2"/>
      <c r="J428" s="2"/>
    </row>
    <row r="429" spans="1:17" x14ac:dyDescent="0.25">
      <c r="A429" s="6"/>
      <c r="D429" s="1"/>
      <c r="E429" s="1"/>
      <c r="F429" s="2"/>
      <c r="G429" s="2"/>
      <c r="H429" s="2"/>
      <c r="I429" s="2"/>
      <c r="J429" s="2"/>
    </row>
    <row r="430" spans="1:17" x14ac:dyDescent="0.25">
      <c r="A430" s="6"/>
      <c r="D430" s="1"/>
      <c r="E430" s="1"/>
      <c r="F430" s="2"/>
      <c r="G430" s="2"/>
      <c r="H430" s="2"/>
      <c r="I430" s="2"/>
      <c r="J430" s="2"/>
    </row>
    <row r="431" spans="1:17" x14ac:dyDescent="0.25">
      <c r="A431" s="6"/>
      <c r="D431" s="1"/>
      <c r="E431" s="1"/>
      <c r="F431" s="2"/>
      <c r="G431" s="2"/>
      <c r="H431" s="2"/>
      <c r="I431" s="2"/>
      <c r="J431" s="2"/>
    </row>
    <row r="432" spans="1:17" x14ac:dyDescent="0.25">
      <c r="A432" s="6"/>
      <c r="D432" s="1"/>
      <c r="E432" s="1"/>
      <c r="F432" s="2"/>
      <c r="G432" s="2"/>
      <c r="H432" s="2"/>
      <c r="I432" s="2"/>
      <c r="J432" s="2"/>
    </row>
    <row r="433" spans="1:17" x14ac:dyDescent="0.25">
      <c r="A433" s="6"/>
      <c r="D433" s="1"/>
      <c r="E433" s="1"/>
      <c r="F433" s="2"/>
      <c r="G433" s="2"/>
      <c r="H433" s="2"/>
      <c r="I433" s="2"/>
      <c r="J433" s="2"/>
      <c r="L433" s="2"/>
      <c r="M433" s="2"/>
      <c r="N433" s="2"/>
      <c r="O433" s="2"/>
      <c r="P433" s="2"/>
      <c r="Q433" s="2"/>
    </row>
    <row r="434" spans="1:17" x14ac:dyDescent="0.25">
      <c r="A434" s="6"/>
      <c r="D434" s="1"/>
      <c r="E434" s="1"/>
      <c r="F434" s="2"/>
      <c r="G434" s="2"/>
      <c r="H434" s="2"/>
      <c r="I434" s="2"/>
      <c r="J434" s="2"/>
    </row>
    <row r="435" spans="1:17" x14ac:dyDescent="0.25">
      <c r="A435" s="6"/>
      <c r="D435" s="1"/>
      <c r="E435" s="1"/>
      <c r="F435" s="2"/>
      <c r="G435" s="2"/>
      <c r="H435" s="2"/>
      <c r="I435" s="2"/>
      <c r="J435" s="2"/>
    </row>
    <row r="436" spans="1:17" x14ac:dyDescent="0.25">
      <c r="A436" s="6"/>
      <c r="D436" s="1"/>
      <c r="E436" s="1"/>
      <c r="F436" s="2"/>
      <c r="G436" s="2"/>
      <c r="H436" s="2"/>
      <c r="I436" s="2"/>
      <c r="J436" s="2"/>
    </row>
    <row r="437" spans="1:17" x14ac:dyDescent="0.25">
      <c r="A437" s="6"/>
      <c r="D437" s="1"/>
      <c r="E437" s="1"/>
      <c r="F437" s="2"/>
      <c r="G437" s="2"/>
      <c r="H437" s="2"/>
      <c r="I437" s="2"/>
      <c r="J437" s="2"/>
    </row>
    <row r="438" spans="1:17" x14ac:dyDescent="0.25">
      <c r="A438" s="6"/>
      <c r="D438" s="1"/>
      <c r="E438" s="1"/>
      <c r="F438" s="2"/>
      <c r="G438" s="2"/>
      <c r="H438" s="2"/>
      <c r="I438" s="2"/>
      <c r="J438" s="2"/>
    </row>
    <row r="439" spans="1:17" x14ac:dyDescent="0.25">
      <c r="A439" s="6"/>
      <c r="D439" s="1"/>
      <c r="E439" s="1"/>
      <c r="F439" s="2"/>
      <c r="G439" s="2"/>
      <c r="H439" s="2"/>
      <c r="I439" s="2"/>
      <c r="J439" s="2"/>
      <c r="L439" s="2"/>
      <c r="M439" s="2"/>
      <c r="N439" s="2"/>
      <c r="O439" s="2"/>
      <c r="P439" s="2"/>
      <c r="Q439" s="2"/>
    </row>
    <row r="440" spans="1:17" x14ac:dyDescent="0.25">
      <c r="A440" s="6"/>
      <c r="D440" s="1"/>
      <c r="E440" s="1"/>
      <c r="F440" s="2"/>
      <c r="G440" s="2"/>
      <c r="H440" s="2"/>
      <c r="I440" s="2"/>
      <c r="J440" s="2"/>
    </row>
    <row r="441" spans="1:17" x14ac:dyDescent="0.25">
      <c r="A441" s="6"/>
      <c r="D441" s="1"/>
      <c r="E441" s="1"/>
      <c r="F441" s="2"/>
      <c r="G441" s="2"/>
      <c r="H441" s="2"/>
      <c r="I441" s="2"/>
      <c r="J441" s="2"/>
    </row>
    <row r="442" spans="1:17" x14ac:dyDescent="0.25">
      <c r="A442" s="6"/>
      <c r="D442" s="1"/>
      <c r="E442" s="1"/>
      <c r="F442" s="2"/>
      <c r="G442" s="2"/>
      <c r="H442" s="2"/>
      <c r="I442" s="2"/>
      <c r="J442" s="2"/>
    </row>
    <row r="443" spans="1:17" x14ac:dyDescent="0.25">
      <c r="A443" s="6"/>
      <c r="D443" s="1"/>
      <c r="E443" s="1"/>
      <c r="F443" s="2"/>
      <c r="G443" s="2"/>
      <c r="H443" s="2"/>
      <c r="I443" s="2"/>
      <c r="J443" s="2"/>
    </row>
    <row r="444" spans="1:17" x14ac:dyDescent="0.25">
      <c r="A444" s="6"/>
      <c r="D444" s="1"/>
      <c r="E444" s="1"/>
      <c r="F444" s="2"/>
      <c r="G444" s="2"/>
      <c r="H444" s="2"/>
      <c r="I444" s="2"/>
      <c r="J444" s="2"/>
    </row>
    <row r="445" spans="1:17" x14ac:dyDescent="0.25">
      <c r="A445" s="6"/>
      <c r="D445" s="1"/>
      <c r="E445" s="1"/>
      <c r="F445" s="2"/>
      <c r="G445" s="2"/>
      <c r="H445" s="2"/>
      <c r="I445" s="2"/>
      <c r="J445" s="2"/>
      <c r="L445" s="2"/>
      <c r="M445" s="2"/>
      <c r="N445" s="2"/>
      <c r="O445" s="2"/>
      <c r="P445" s="2"/>
      <c r="Q445" s="2"/>
    </row>
    <row r="446" spans="1:17" x14ac:dyDescent="0.25">
      <c r="A446" s="6"/>
      <c r="D446" s="1"/>
      <c r="E446" s="1"/>
      <c r="F446" s="2"/>
      <c r="G446" s="2"/>
      <c r="H446" s="2"/>
      <c r="I446" s="2"/>
      <c r="J446" s="2"/>
    </row>
    <row r="447" spans="1:17" x14ac:dyDescent="0.25">
      <c r="A447" s="6"/>
      <c r="D447" s="1"/>
      <c r="E447" s="1"/>
      <c r="F447" s="2"/>
      <c r="G447" s="2"/>
      <c r="H447" s="2"/>
      <c r="I447" s="2"/>
      <c r="J447" s="2"/>
    </row>
    <row r="448" spans="1:17" x14ac:dyDescent="0.25">
      <c r="A448" s="6"/>
      <c r="D448" s="1"/>
      <c r="E448" s="1"/>
      <c r="F448" s="2"/>
      <c r="G448" s="2"/>
      <c r="H448" s="2"/>
      <c r="I448" s="2"/>
      <c r="J448" s="2"/>
    </row>
    <row r="449" spans="1:17" x14ac:dyDescent="0.25">
      <c r="A449" s="6"/>
      <c r="D449" s="1"/>
      <c r="E449" s="1"/>
      <c r="F449" s="2"/>
      <c r="G449" s="2"/>
      <c r="H449" s="2"/>
      <c r="I449" s="2"/>
      <c r="J449" s="2"/>
    </row>
    <row r="450" spans="1:17" x14ac:dyDescent="0.25">
      <c r="A450" s="6"/>
      <c r="D450" s="1"/>
      <c r="E450" s="1"/>
      <c r="F450" s="2"/>
      <c r="G450" s="2"/>
      <c r="H450" s="2"/>
      <c r="I450" s="2"/>
      <c r="J450" s="2"/>
    </row>
    <row r="451" spans="1:17" x14ac:dyDescent="0.25">
      <c r="A451" s="6"/>
      <c r="D451" s="1"/>
      <c r="E451" s="1"/>
      <c r="F451" s="2"/>
      <c r="G451" s="2"/>
      <c r="H451" s="2"/>
      <c r="I451" s="2"/>
      <c r="J451" s="2"/>
      <c r="L451" s="2"/>
      <c r="M451" s="2"/>
      <c r="N451" s="2"/>
      <c r="O451" s="2"/>
      <c r="P451" s="2"/>
      <c r="Q451" s="2"/>
    </row>
    <row r="452" spans="1:17" x14ac:dyDescent="0.25">
      <c r="A452" s="6"/>
      <c r="D452" s="1"/>
      <c r="E452" s="1"/>
      <c r="F452" s="2"/>
      <c r="G452" s="2"/>
      <c r="H452" s="2"/>
      <c r="I452" s="2"/>
      <c r="J452" s="2"/>
    </row>
    <row r="453" spans="1:17" x14ac:dyDescent="0.25">
      <c r="A453" s="6"/>
      <c r="D453" s="1"/>
      <c r="E453" s="1"/>
      <c r="F453" s="2"/>
      <c r="G453" s="2"/>
      <c r="H453" s="2"/>
      <c r="I453" s="2"/>
      <c r="J453" s="2"/>
    </row>
    <row r="454" spans="1:17" x14ac:dyDescent="0.25">
      <c r="A454" s="6"/>
      <c r="D454" s="1"/>
      <c r="E454" s="1"/>
      <c r="F454" s="2"/>
      <c r="G454" s="2"/>
      <c r="H454" s="2"/>
      <c r="I454" s="2"/>
      <c r="J454" s="2"/>
    </row>
    <row r="455" spans="1:17" x14ac:dyDescent="0.25">
      <c r="A455" s="6"/>
      <c r="D455" s="1"/>
      <c r="E455" s="1"/>
      <c r="F455" s="2"/>
      <c r="G455" s="2"/>
      <c r="H455" s="2"/>
      <c r="I455" s="2"/>
      <c r="J455" s="2"/>
    </row>
    <row r="456" spans="1:17" x14ac:dyDescent="0.25">
      <c r="A456" s="6"/>
      <c r="D456" s="1"/>
      <c r="E456" s="1"/>
      <c r="F456" s="2"/>
      <c r="G456" s="2"/>
      <c r="H456" s="2"/>
      <c r="I456" s="2"/>
      <c r="J456" s="2"/>
    </row>
    <row r="457" spans="1:17" x14ac:dyDescent="0.25">
      <c r="A457" s="6"/>
      <c r="D457" s="1"/>
      <c r="E457" s="1"/>
      <c r="F457" s="2"/>
      <c r="G457" s="2"/>
      <c r="H457" s="2"/>
      <c r="I457" s="2"/>
      <c r="J457" s="2"/>
      <c r="L457" s="2"/>
      <c r="M457" s="2"/>
      <c r="N457" s="2"/>
      <c r="O457" s="2"/>
      <c r="P457" s="2"/>
      <c r="Q457" s="2"/>
    </row>
    <row r="458" spans="1:17" x14ac:dyDescent="0.25">
      <c r="A458" s="6"/>
      <c r="D458" s="1"/>
      <c r="E458" s="1"/>
      <c r="F458" s="2"/>
      <c r="G458" s="2"/>
      <c r="H458" s="2"/>
      <c r="I458" s="2"/>
      <c r="J458" s="2"/>
    </row>
    <row r="459" spans="1:17" x14ac:dyDescent="0.25">
      <c r="A459" s="6"/>
      <c r="D459" s="1"/>
      <c r="E459" s="1"/>
      <c r="F459" s="2"/>
      <c r="G459" s="2"/>
      <c r="H459" s="2"/>
      <c r="I459" s="2"/>
      <c r="J459" s="2"/>
    </row>
    <row r="460" spans="1:17" x14ac:dyDescent="0.25">
      <c r="A460" s="6"/>
      <c r="D460" s="1"/>
      <c r="E460" s="1"/>
      <c r="F460" s="2"/>
      <c r="G460" s="2"/>
      <c r="H460" s="2"/>
      <c r="I460" s="2"/>
      <c r="J460" s="2"/>
    </row>
    <row r="461" spans="1:17" x14ac:dyDescent="0.25">
      <c r="A461" s="6"/>
      <c r="D461" s="1"/>
      <c r="E461" s="1"/>
      <c r="F461" s="2"/>
      <c r="G461" s="2"/>
      <c r="H461" s="2"/>
      <c r="I461" s="2"/>
      <c r="J461" s="2"/>
    </row>
    <row r="462" spans="1:17" x14ac:dyDescent="0.25">
      <c r="A462" s="6"/>
      <c r="D462" s="1"/>
      <c r="E462" s="1"/>
      <c r="F462" s="2"/>
      <c r="G462" s="2"/>
      <c r="H462" s="2"/>
      <c r="I462" s="2"/>
      <c r="J462" s="2"/>
    </row>
    <row r="463" spans="1:17" x14ac:dyDescent="0.25">
      <c r="A463" s="6"/>
      <c r="D463" s="1"/>
      <c r="E463" s="1"/>
      <c r="F463" s="2"/>
      <c r="G463" s="2"/>
      <c r="H463" s="2"/>
      <c r="I463" s="2"/>
      <c r="J463" s="2"/>
      <c r="L463" s="2"/>
      <c r="M463" s="2"/>
      <c r="N463" s="2"/>
      <c r="O463" s="2"/>
      <c r="P463" s="2"/>
      <c r="Q463" s="2"/>
    </row>
    <row r="464" spans="1:17" x14ac:dyDescent="0.25">
      <c r="A464" s="6"/>
      <c r="D464" s="1"/>
      <c r="E464" s="1"/>
      <c r="F464" s="2"/>
      <c r="G464" s="2"/>
      <c r="H464" s="2"/>
      <c r="I464" s="2"/>
      <c r="J464" s="2"/>
    </row>
    <row r="465" spans="1:17" x14ac:dyDescent="0.25">
      <c r="A465" s="6"/>
      <c r="D465" s="1"/>
      <c r="E465" s="1"/>
      <c r="F465" s="2"/>
      <c r="G465" s="2"/>
      <c r="H465" s="2"/>
      <c r="I465" s="2"/>
      <c r="J465" s="2"/>
    </row>
    <row r="466" spans="1:17" x14ac:dyDescent="0.25">
      <c r="A466" s="6"/>
      <c r="D466" s="1"/>
      <c r="E466" s="1"/>
      <c r="F466" s="2"/>
      <c r="G466" s="2"/>
      <c r="H466" s="2"/>
      <c r="I466" s="2"/>
      <c r="J466" s="2"/>
    </row>
    <row r="467" spans="1:17" x14ac:dyDescent="0.25">
      <c r="A467" s="6"/>
      <c r="D467" s="1"/>
      <c r="E467" s="1"/>
      <c r="F467" s="2"/>
      <c r="G467" s="2"/>
      <c r="H467" s="2"/>
      <c r="I467" s="2"/>
      <c r="J467" s="2"/>
    </row>
    <row r="468" spans="1:17" x14ac:dyDescent="0.25">
      <c r="A468" s="6"/>
      <c r="D468" s="1"/>
      <c r="E468" s="1"/>
      <c r="F468" s="2"/>
      <c r="G468" s="2"/>
      <c r="H468" s="2"/>
      <c r="I468" s="2"/>
      <c r="J468" s="2"/>
    </row>
    <row r="469" spans="1:17" x14ac:dyDescent="0.25">
      <c r="A469" s="6"/>
      <c r="D469" s="1"/>
      <c r="E469" s="1"/>
      <c r="F469" s="2"/>
      <c r="G469" s="2"/>
      <c r="H469" s="2"/>
      <c r="I469" s="2"/>
      <c r="J469" s="2"/>
      <c r="L469" s="2"/>
      <c r="M469" s="2"/>
      <c r="N469" s="2"/>
      <c r="O469" s="2"/>
      <c r="P469" s="2"/>
      <c r="Q469" s="2"/>
    </row>
    <row r="470" spans="1:17" x14ac:dyDescent="0.25">
      <c r="A470" s="6"/>
      <c r="D470" s="1"/>
      <c r="E470" s="1"/>
      <c r="F470" s="2"/>
      <c r="G470" s="2"/>
      <c r="H470" s="2"/>
      <c r="I470" s="2"/>
      <c r="J470" s="2"/>
    </row>
    <row r="471" spans="1:17" x14ac:dyDescent="0.25">
      <c r="A471" s="6"/>
      <c r="D471" s="1"/>
      <c r="E471" s="1"/>
      <c r="F471" s="2"/>
      <c r="G471" s="2"/>
      <c r="H471" s="2"/>
      <c r="I471" s="2"/>
      <c r="J471" s="2"/>
    </row>
    <row r="472" spans="1:17" x14ac:dyDescent="0.25">
      <c r="A472" s="6"/>
      <c r="D472" s="1"/>
      <c r="E472" s="1"/>
      <c r="F472" s="2"/>
      <c r="G472" s="2"/>
      <c r="H472" s="2"/>
      <c r="I472" s="2"/>
      <c r="J472" s="2"/>
    </row>
    <row r="473" spans="1:17" x14ac:dyDescent="0.25">
      <c r="A473" s="6"/>
      <c r="D473" s="1"/>
      <c r="E473" s="1"/>
      <c r="F473" s="2"/>
      <c r="G473" s="2"/>
      <c r="H473" s="2"/>
      <c r="I473" s="2"/>
      <c r="J473" s="2"/>
    </row>
    <row r="474" spans="1:17" x14ac:dyDescent="0.25">
      <c r="A474" s="6"/>
      <c r="D474" s="1"/>
      <c r="E474" s="1"/>
      <c r="F474" s="2"/>
      <c r="G474" s="2"/>
      <c r="H474" s="2"/>
      <c r="I474" s="2"/>
      <c r="J474" s="2"/>
    </row>
    <row r="475" spans="1:17" x14ac:dyDescent="0.25">
      <c r="A475" s="6"/>
      <c r="D475" s="1"/>
      <c r="E475" s="1"/>
      <c r="F475" s="2"/>
      <c r="G475" s="2"/>
      <c r="H475" s="2"/>
      <c r="I475" s="2"/>
      <c r="J475" s="2"/>
      <c r="L475" s="2"/>
      <c r="M475" s="2"/>
      <c r="N475" s="2"/>
      <c r="O475" s="2"/>
      <c r="P475" s="2"/>
      <c r="Q475" s="2"/>
    </row>
    <row r="476" spans="1:17" x14ac:dyDescent="0.25">
      <c r="A476" s="6"/>
      <c r="D476" s="1"/>
      <c r="E476" s="1"/>
      <c r="F476" s="2"/>
      <c r="G476" s="2"/>
      <c r="H476" s="2"/>
      <c r="I476" s="2"/>
      <c r="J476" s="2"/>
    </row>
    <row r="477" spans="1:17" x14ac:dyDescent="0.25">
      <c r="A477" s="6"/>
      <c r="D477" s="1"/>
      <c r="E477" s="1"/>
      <c r="F477" s="2"/>
      <c r="G477" s="2"/>
      <c r="H477" s="2"/>
      <c r="I477" s="2"/>
      <c r="J477" s="2"/>
    </row>
    <row r="478" spans="1:17" x14ac:dyDescent="0.25">
      <c r="A478" s="6"/>
      <c r="D478" s="1"/>
      <c r="E478" s="1"/>
      <c r="F478" s="2"/>
      <c r="G478" s="2"/>
      <c r="H478" s="2"/>
      <c r="I478" s="2"/>
      <c r="J478" s="2"/>
    </row>
    <row r="479" spans="1:17" x14ac:dyDescent="0.25">
      <c r="A479" s="6"/>
      <c r="D479" s="1"/>
      <c r="E479" s="1"/>
      <c r="F479" s="2"/>
      <c r="G479" s="2"/>
      <c r="H479" s="2"/>
      <c r="I479" s="2"/>
      <c r="J479" s="2"/>
    </row>
    <row r="480" spans="1:17" x14ac:dyDescent="0.25">
      <c r="A480" s="6"/>
      <c r="D480" s="1"/>
      <c r="E480" s="1"/>
      <c r="F480" s="2"/>
      <c r="G480" s="2"/>
      <c r="H480" s="2"/>
      <c r="I480" s="2"/>
      <c r="J480" s="2"/>
    </row>
    <row r="481" spans="1:17" x14ac:dyDescent="0.25">
      <c r="A481" s="6"/>
      <c r="D481" s="1"/>
      <c r="E481" s="1"/>
      <c r="F481" s="2"/>
      <c r="G481" s="2"/>
      <c r="H481" s="2"/>
      <c r="I481" s="2"/>
      <c r="J481" s="2"/>
      <c r="L481" s="2"/>
      <c r="M481" s="2"/>
      <c r="N481" s="2"/>
      <c r="O481" s="2"/>
      <c r="P481" s="2"/>
      <c r="Q481" s="2"/>
    </row>
    <row r="482" spans="1:17" x14ac:dyDescent="0.25">
      <c r="A482" s="6"/>
      <c r="D482" s="1"/>
      <c r="E482" s="1"/>
      <c r="F482" s="2"/>
      <c r="G482" s="2"/>
      <c r="H482" s="2"/>
      <c r="I482" s="2"/>
      <c r="J482" s="2"/>
    </row>
    <row r="483" spans="1:17" x14ac:dyDescent="0.25">
      <c r="A483" s="6"/>
      <c r="D483" s="1"/>
      <c r="E483" s="1"/>
      <c r="F483" s="2"/>
      <c r="G483" s="2"/>
      <c r="H483" s="2"/>
      <c r="I483" s="2"/>
      <c r="J483" s="2"/>
    </row>
    <row r="484" spans="1:17" x14ac:dyDescent="0.25">
      <c r="A484" s="6"/>
      <c r="D484" s="1"/>
      <c r="E484" s="1"/>
      <c r="F484" s="2"/>
      <c r="G484" s="2"/>
      <c r="H484" s="2"/>
      <c r="I484" s="2"/>
      <c r="J484" s="2"/>
    </row>
    <row r="485" spans="1:17" x14ac:dyDescent="0.25">
      <c r="A485" s="6"/>
      <c r="D485" s="1"/>
      <c r="E485" s="1"/>
      <c r="F485" s="2"/>
      <c r="G485" s="2"/>
      <c r="H485" s="2"/>
      <c r="I485" s="2"/>
      <c r="J485" s="2"/>
    </row>
    <row r="486" spans="1:17" x14ac:dyDescent="0.25">
      <c r="A486" s="6"/>
      <c r="D486" s="1"/>
      <c r="E486" s="1"/>
      <c r="F486" s="2"/>
      <c r="G486" s="2"/>
      <c r="H486" s="2"/>
      <c r="I486" s="2"/>
      <c r="J486" s="2"/>
    </row>
    <row r="487" spans="1:17" x14ac:dyDescent="0.25">
      <c r="A487" s="6"/>
      <c r="D487" s="1"/>
      <c r="E487" s="1"/>
      <c r="F487" s="2"/>
      <c r="G487" s="2"/>
      <c r="H487" s="2"/>
      <c r="I487" s="2"/>
      <c r="J487" s="2"/>
      <c r="L487" s="2"/>
      <c r="M487" s="2"/>
      <c r="N487" s="2"/>
      <c r="O487" s="2"/>
      <c r="P487" s="2"/>
      <c r="Q487" s="2"/>
    </row>
    <row r="488" spans="1:17" x14ac:dyDescent="0.25">
      <c r="A488" s="6"/>
      <c r="D488" s="1"/>
      <c r="E488" s="1"/>
      <c r="F488" s="2"/>
      <c r="G488" s="2"/>
      <c r="H488" s="2"/>
      <c r="I488" s="2"/>
      <c r="J488" s="2"/>
    </row>
    <row r="489" spans="1:17" x14ac:dyDescent="0.25">
      <c r="A489" s="6"/>
      <c r="D489" s="1"/>
      <c r="E489" s="1"/>
      <c r="F489" s="2"/>
      <c r="G489" s="2"/>
      <c r="H489" s="2"/>
      <c r="I489" s="2"/>
      <c r="J489" s="2"/>
    </row>
    <row r="490" spans="1:17" x14ac:dyDescent="0.25">
      <c r="A490" s="6"/>
      <c r="D490" s="1"/>
      <c r="E490" s="1"/>
      <c r="F490" s="2"/>
      <c r="G490" s="2"/>
      <c r="H490" s="2"/>
      <c r="I490" s="2"/>
      <c r="J490" s="2"/>
    </row>
    <row r="491" spans="1:17" x14ac:dyDescent="0.25">
      <c r="A491" s="6"/>
      <c r="D491" s="1"/>
      <c r="E491" s="1"/>
      <c r="F491" s="2"/>
      <c r="G491" s="2"/>
      <c r="H491" s="2"/>
      <c r="I491" s="2"/>
      <c r="J491" s="2"/>
    </row>
    <row r="492" spans="1:17" x14ac:dyDescent="0.25">
      <c r="A492" s="6"/>
      <c r="D492" s="1"/>
      <c r="E492" s="1"/>
      <c r="F492" s="2"/>
      <c r="G492" s="2"/>
      <c r="H492" s="2"/>
      <c r="I492" s="2"/>
      <c r="J492" s="2"/>
    </row>
    <row r="493" spans="1:17" x14ac:dyDescent="0.25">
      <c r="A493" s="6"/>
      <c r="D493" s="1"/>
      <c r="E493" s="1"/>
      <c r="F493" s="2"/>
      <c r="G493" s="2"/>
      <c r="H493" s="2"/>
      <c r="I493" s="2"/>
      <c r="J493" s="2"/>
    </row>
    <row r="494" spans="1:17" x14ac:dyDescent="0.25">
      <c r="A494" s="6"/>
      <c r="D494" s="1"/>
      <c r="E494" s="1"/>
      <c r="F494" s="2"/>
      <c r="G494" s="2"/>
      <c r="H494" s="2"/>
      <c r="I494" s="2"/>
      <c r="J494" s="2"/>
    </row>
    <row r="495" spans="1:17" x14ac:dyDescent="0.25">
      <c r="A495" s="6"/>
      <c r="D495" s="1"/>
      <c r="E495" s="1"/>
      <c r="F495" s="2"/>
      <c r="G495" s="2"/>
      <c r="H495" s="2"/>
      <c r="I495" s="2"/>
      <c r="J495" s="2"/>
    </row>
    <row r="496" spans="1:17" x14ac:dyDescent="0.25">
      <c r="A496" s="6"/>
      <c r="D496" s="1"/>
      <c r="E496" s="1"/>
      <c r="F496" s="2"/>
      <c r="G496" s="2"/>
      <c r="H496" s="2"/>
      <c r="I496" s="2"/>
      <c r="J496" s="2"/>
    </row>
    <row r="497" spans="1:10" x14ac:dyDescent="0.25">
      <c r="A497" s="6"/>
      <c r="D497" s="1"/>
      <c r="E497" s="1"/>
      <c r="F497" s="2"/>
      <c r="G497" s="2"/>
      <c r="H497" s="2"/>
      <c r="I497" s="2"/>
      <c r="J497" s="2"/>
    </row>
    <row r="498" spans="1:10" x14ac:dyDescent="0.25">
      <c r="A498" s="6"/>
      <c r="D498" s="1"/>
      <c r="E498" s="1"/>
      <c r="F498" s="2"/>
      <c r="G498" s="2"/>
      <c r="H498" s="2"/>
      <c r="I498" s="2"/>
      <c r="J498" s="2"/>
    </row>
    <row r="499" spans="1:10" x14ac:dyDescent="0.25">
      <c r="A499" s="6"/>
      <c r="D499" s="1"/>
      <c r="E499" s="1"/>
      <c r="F499" s="2"/>
      <c r="G499" s="2"/>
      <c r="H499" s="2"/>
      <c r="I499" s="2"/>
      <c r="J499" s="2"/>
    </row>
    <row r="500" spans="1:10" x14ac:dyDescent="0.25">
      <c r="A500" s="6"/>
      <c r="D500" s="1"/>
      <c r="E500" s="1"/>
      <c r="F500" s="2"/>
      <c r="G500" s="2"/>
      <c r="H500" s="2"/>
      <c r="I500" s="2"/>
      <c r="J500" s="2"/>
    </row>
    <row r="501" spans="1:10" x14ac:dyDescent="0.25">
      <c r="A501" s="6"/>
      <c r="D501" s="1"/>
      <c r="E501" s="1"/>
      <c r="F501" s="2"/>
      <c r="G501" s="2"/>
      <c r="H501" s="2"/>
      <c r="I501" s="2"/>
      <c r="J501" s="2"/>
    </row>
    <row r="502" spans="1:10" x14ac:dyDescent="0.25">
      <c r="A502" s="6"/>
      <c r="D502" s="1"/>
      <c r="E502" s="1"/>
      <c r="F502" s="2"/>
      <c r="G502" s="2"/>
      <c r="H502" s="2"/>
      <c r="I502" s="2"/>
      <c r="J502" s="2"/>
    </row>
    <row r="503" spans="1:10" x14ac:dyDescent="0.25">
      <c r="A503" s="6"/>
      <c r="D503" s="1"/>
      <c r="E503" s="1"/>
      <c r="F503" s="2"/>
      <c r="G503" s="2"/>
      <c r="H503" s="2"/>
      <c r="I503" s="2"/>
      <c r="J503" s="2"/>
    </row>
    <row r="504" spans="1:10" x14ac:dyDescent="0.25">
      <c r="A504" s="6"/>
      <c r="D504" s="1"/>
      <c r="E504" s="1"/>
      <c r="F504" s="2"/>
      <c r="G504" s="2"/>
      <c r="H504" s="2"/>
      <c r="I504" s="2"/>
      <c r="J504" s="2"/>
    </row>
    <row r="505" spans="1:10" x14ac:dyDescent="0.25">
      <c r="A505" s="6"/>
      <c r="D505" s="1"/>
      <c r="E505" s="1"/>
      <c r="F505" s="2"/>
      <c r="G505" s="2"/>
      <c r="H505" s="2"/>
      <c r="I505" s="2"/>
      <c r="J505" s="2"/>
    </row>
    <row r="506" spans="1:10" x14ac:dyDescent="0.25">
      <c r="A506" s="6"/>
      <c r="D506" s="1"/>
      <c r="E506" s="1"/>
      <c r="F506" s="2"/>
      <c r="G506" s="2"/>
      <c r="H506" s="2"/>
      <c r="I506" s="2"/>
      <c r="J506" s="2"/>
    </row>
    <row r="507" spans="1:10" x14ac:dyDescent="0.25">
      <c r="A507" s="6"/>
      <c r="D507" s="1"/>
      <c r="E507" s="1"/>
      <c r="F507" s="2"/>
      <c r="G507" s="2"/>
      <c r="H507" s="2"/>
      <c r="I507" s="2"/>
      <c r="J507" s="2"/>
    </row>
    <row r="508" spans="1:10" x14ac:dyDescent="0.25">
      <c r="A508" s="6"/>
      <c r="D508" s="1"/>
      <c r="E508" s="1"/>
      <c r="F508" s="2"/>
      <c r="G508" s="2"/>
      <c r="H508" s="2"/>
      <c r="I508" s="2"/>
      <c r="J508" s="2"/>
    </row>
    <row r="509" spans="1:10" x14ac:dyDescent="0.25">
      <c r="A509" s="6"/>
      <c r="D509" s="1"/>
      <c r="E509" s="1"/>
      <c r="F509" s="2"/>
      <c r="G509" s="2"/>
      <c r="H509" s="2"/>
      <c r="I509" s="2"/>
      <c r="J509" s="2"/>
    </row>
    <row r="510" spans="1:10" x14ac:dyDescent="0.25">
      <c r="A510" s="6"/>
      <c r="D510" s="1"/>
      <c r="E510" s="1"/>
      <c r="F510" s="2"/>
      <c r="G510" s="2"/>
      <c r="H510" s="2"/>
      <c r="I510" s="2"/>
      <c r="J510" s="2"/>
    </row>
    <row r="511" spans="1:10" x14ac:dyDescent="0.25">
      <c r="A511" s="6"/>
      <c r="D511" s="1"/>
      <c r="E511" s="1"/>
      <c r="F511" s="2"/>
      <c r="G511" s="2"/>
      <c r="H511" s="2"/>
      <c r="I511" s="2"/>
      <c r="J511" s="2"/>
    </row>
    <row r="512" spans="1:10" x14ac:dyDescent="0.25">
      <c r="A512" s="6"/>
      <c r="D512" s="1"/>
      <c r="E512" s="1"/>
      <c r="F512" s="2"/>
      <c r="G512" s="2"/>
      <c r="H512" s="2"/>
      <c r="I512" s="2"/>
      <c r="J512" s="2"/>
    </row>
    <row r="513" spans="1:10" x14ac:dyDescent="0.25">
      <c r="A513" s="6"/>
      <c r="D513" s="1"/>
      <c r="E513" s="1"/>
      <c r="F513" s="2"/>
      <c r="G513" s="2"/>
      <c r="H513" s="2"/>
      <c r="I513" s="2"/>
      <c r="J513" s="2"/>
    </row>
    <row r="514" spans="1:10" x14ac:dyDescent="0.25">
      <c r="A514" s="6"/>
      <c r="D514" s="1"/>
      <c r="E514" s="1"/>
      <c r="F514" s="2"/>
      <c r="G514" s="2"/>
      <c r="H514" s="2"/>
      <c r="I514" s="2"/>
      <c r="J514" s="2"/>
    </row>
    <row r="515" spans="1:10" x14ac:dyDescent="0.25">
      <c r="A515" s="6"/>
      <c r="D515" s="1"/>
      <c r="E515" s="1"/>
      <c r="F515" s="2"/>
      <c r="G515" s="2"/>
      <c r="H515" s="2"/>
      <c r="I515" s="2"/>
      <c r="J515" s="2"/>
    </row>
    <row r="516" spans="1:10" x14ac:dyDescent="0.25">
      <c r="A516" s="6"/>
      <c r="D516" s="1"/>
      <c r="E516" s="1"/>
      <c r="F516" s="2"/>
      <c r="G516" s="2"/>
      <c r="H516" s="2"/>
      <c r="I516" s="2"/>
      <c r="J516" s="2"/>
    </row>
    <row r="517" spans="1:10" x14ac:dyDescent="0.25">
      <c r="A517" s="6"/>
      <c r="D517" s="1"/>
      <c r="E517" s="1"/>
      <c r="F517" s="2"/>
      <c r="G517" s="2"/>
      <c r="H517" s="2"/>
      <c r="I517" s="2"/>
      <c r="J517" s="2"/>
    </row>
    <row r="518" spans="1:10" x14ac:dyDescent="0.25">
      <c r="A518" s="6"/>
      <c r="D518" s="1"/>
      <c r="E518" s="1"/>
      <c r="F518" s="2"/>
      <c r="G518" s="2"/>
      <c r="H518" s="2"/>
      <c r="I518" s="2"/>
      <c r="J518" s="2"/>
    </row>
    <row r="519" spans="1:10" x14ac:dyDescent="0.25">
      <c r="A519" s="6"/>
      <c r="D519" s="1"/>
      <c r="E519" s="1"/>
      <c r="F519" s="2"/>
      <c r="G519" s="2"/>
      <c r="H519" s="2"/>
      <c r="I519" s="2"/>
      <c r="J519" s="2"/>
    </row>
    <row r="520" spans="1:10" x14ac:dyDescent="0.25">
      <c r="A520" s="6"/>
      <c r="D520" s="1"/>
      <c r="E520" s="1"/>
      <c r="F520" s="2"/>
      <c r="G520" s="2"/>
      <c r="H520" s="2"/>
      <c r="I520" s="2"/>
      <c r="J520" s="2"/>
    </row>
    <row r="521" spans="1:10" x14ac:dyDescent="0.25">
      <c r="A521" s="6"/>
      <c r="D521" s="1"/>
      <c r="E521" s="1"/>
      <c r="F521" s="2"/>
      <c r="G521" s="2"/>
      <c r="H521" s="2"/>
      <c r="I521" s="2"/>
      <c r="J521" s="2"/>
    </row>
    <row r="522" spans="1:10" x14ac:dyDescent="0.25">
      <c r="A522" s="6"/>
      <c r="D522" s="1"/>
      <c r="E522" s="1"/>
      <c r="F522" s="2"/>
      <c r="G522" s="2"/>
      <c r="H522" s="2"/>
      <c r="I522" s="2"/>
      <c r="J522" s="2"/>
    </row>
    <row r="523" spans="1:10" x14ac:dyDescent="0.25">
      <c r="A523" s="6"/>
      <c r="D523" s="1"/>
      <c r="E523" s="1"/>
      <c r="F523" s="2"/>
      <c r="G523" s="2"/>
      <c r="H523" s="2"/>
      <c r="I523" s="2"/>
      <c r="J523" s="2"/>
    </row>
    <row r="524" spans="1:10" x14ac:dyDescent="0.25">
      <c r="A524" s="6"/>
      <c r="D524" s="1"/>
      <c r="E524" s="1"/>
      <c r="F524" s="2"/>
      <c r="G524" s="2"/>
      <c r="H524" s="2"/>
      <c r="I524" s="2"/>
      <c r="J524" s="2"/>
    </row>
    <row r="525" spans="1:10" x14ac:dyDescent="0.25">
      <c r="A525" s="6"/>
      <c r="D525" s="1"/>
      <c r="E525" s="1"/>
      <c r="F525" s="2"/>
      <c r="G525" s="2"/>
      <c r="H525" s="2"/>
      <c r="I525" s="2"/>
      <c r="J525" s="2"/>
    </row>
    <row r="526" spans="1:10" x14ac:dyDescent="0.25">
      <c r="A526" s="6"/>
      <c r="D526" s="1"/>
      <c r="E526" s="1"/>
      <c r="F526" s="2"/>
      <c r="G526" s="2"/>
      <c r="H526" s="2"/>
      <c r="I526" s="2"/>
      <c r="J526" s="2"/>
    </row>
    <row r="527" spans="1:10" x14ac:dyDescent="0.25">
      <c r="A527" s="6"/>
      <c r="D527" s="1"/>
      <c r="E527" s="1"/>
      <c r="F527" s="2"/>
      <c r="G527" s="2"/>
      <c r="H527" s="2"/>
      <c r="I527" s="2"/>
      <c r="J527" s="2"/>
    </row>
    <row r="528" spans="1:10" x14ac:dyDescent="0.25">
      <c r="A528" s="6"/>
      <c r="D528" s="1"/>
      <c r="E528" s="1"/>
      <c r="F528" s="2"/>
      <c r="G528" s="2"/>
      <c r="H528" s="2"/>
      <c r="I528" s="2"/>
      <c r="J528" s="2"/>
    </row>
    <row r="529" spans="1:10" x14ac:dyDescent="0.25">
      <c r="A529" s="6"/>
      <c r="D529" s="1"/>
      <c r="E529" s="1"/>
      <c r="F529" s="2"/>
      <c r="G529" s="2"/>
      <c r="H529" s="2"/>
      <c r="I529" s="2"/>
      <c r="J529" s="2"/>
    </row>
    <row r="530" spans="1:10" x14ac:dyDescent="0.25">
      <c r="A530" s="6"/>
      <c r="D530" s="1"/>
      <c r="E530" s="1"/>
      <c r="F530" s="2"/>
      <c r="G530" s="2"/>
      <c r="H530" s="2"/>
      <c r="I530" s="2"/>
      <c r="J530" s="2"/>
    </row>
    <row r="531" spans="1:10" x14ac:dyDescent="0.25">
      <c r="A531" s="6"/>
      <c r="D531" s="1"/>
      <c r="E531" s="1"/>
      <c r="F531" s="2"/>
      <c r="G531" s="2"/>
      <c r="H531" s="2"/>
      <c r="I531" s="2"/>
      <c r="J531" s="2"/>
    </row>
    <row r="532" spans="1:10" x14ac:dyDescent="0.25">
      <c r="A532" s="6"/>
      <c r="D532" s="1"/>
      <c r="E532" s="1"/>
      <c r="F532" s="2"/>
      <c r="G532" s="2"/>
      <c r="H532" s="2"/>
      <c r="I532" s="2"/>
      <c r="J532" s="2"/>
    </row>
    <row r="533" spans="1:10" x14ac:dyDescent="0.25">
      <c r="A533" s="6"/>
      <c r="D533" s="1"/>
      <c r="E533" s="1"/>
      <c r="F533" s="2"/>
      <c r="G533" s="2"/>
      <c r="H533" s="2"/>
      <c r="I533" s="2"/>
      <c r="J533" s="2"/>
    </row>
    <row r="534" spans="1:10" x14ac:dyDescent="0.25">
      <c r="A534" s="6"/>
      <c r="D534" s="1"/>
      <c r="E534" s="1"/>
      <c r="F534" s="2"/>
      <c r="G534" s="2"/>
      <c r="H534" s="2"/>
      <c r="I534" s="2"/>
      <c r="J534" s="2"/>
    </row>
    <row r="535" spans="1:10" x14ac:dyDescent="0.25">
      <c r="A535" s="6"/>
      <c r="D535" s="1"/>
      <c r="E535" s="1"/>
      <c r="F535" s="2"/>
      <c r="G535" s="2"/>
      <c r="H535" s="2"/>
      <c r="I535" s="2"/>
      <c r="J535" s="2"/>
    </row>
    <row r="536" spans="1:10" x14ac:dyDescent="0.25">
      <c r="A536" s="6"/>
      <c r="D536" s="1"/>
      <c r="E536" s="1"/>
      <c r="F536" s="2"/>
      <c r="G536" s="2"/>
      <c r="H536" s="2"/>
      <c r="I536" s="2"/>
      <c r="J536" s="2"/>
    </row>
    <row r="537" spans="1:10" x14ac:dyDescent="0.25">
      <c r="A537" s="6"/>
      <c r="D537" s="1"/>
      <c r="E537" s="1"/>
      <c r="F537" s="2"/>
      <c r="G537" s="2"/>
      <c r="H537" s="2"/>
      <c r="I537" s="2"/>
      <c r="J537" s="2"/>
    </row>
    <row r="538" spans="1:10" x14ac:dyDescent="0.25">
      <c r="A538" s="6"/>
      <c r="D538" s="1"/>
      <c r="E538" s="1"/>
      <c r="F538" s="2"/>
      <c r="G538" s="2"/>
      <c r="H538" s="2"/>
      <c r="I538" s="2"/>
      <c r="J538" s="2"/>
    </row>
    <row r="539" spans="1:10" x14ac:dyDescent="0.25">
      <c r="A539" s="6"/>
      <c r="D539" s="1"/>
      <c r="E539" s="1"/>
      <c r="F539" s="2"/>
      <c r="G539" s="2"/>
      <c r="H539" s="2"/>
      <c r="I539" s="2"/>
      <c r="J539" s="2"/>
    </row>
    <row r="540" spans="1:10" x14ac:dyDescent="0.25">
      <c r="A540" s="6"/>
      <c r="D540" s="1"/>
      <c r="E540" s="1"/>
      <c r="F540" s="2"/>
      <c r="G540" s="2"/>
      <c r="H540" s="2"/>
      <c r="I540" s="2"/>
      <c r="J540" s="2"/>
    </row>
    <row r="541" spans="1:10" x14ac:dyDescent="0.25">
      <c r="A541" s="6"/>
      <c r="D541" s="1"/>
      <c r="E541" s="1"/>
      <c r="F541" s="2"/>
      <c r="G541" s="2"/>
      <c r="H541" s="2"/>
      <c r="I541" s="2"/>
      <c r="J541" s="2"/>
    </row>
    <row r="542" spans="1:10" x14ac:dyDescent="0.25">
      <c r="A542" s="6"/>
      <c r="D542" s="1"/>
      <c r="E542" s="1"/>
      <c r="F542" s="2"/>
      <c r="G542" s="2"/>
      <c r="H542" s="2"/>
      <c r="I542" s="2"/>
      <c r="J542" s="2"/>
    </row>
    <row r="543" spans="1:10" x14ac:dyDescent="0.25">
      <c r="A543" s="6"/>
      <c r="D543" s="1"/>
      <c r="E543" s="1"/>
      <c r="F543" s="2"/>
      <c r="G543" s="2"/>
      <c r="H543" s="2"/>
      <c r="I543" s="2"/>
      <c r="J543" s="2"/>
    </row>
    <row r="544" spans="1:10" x14ac:dyDescent="0.25">
      <c r="A544" s="6"/>
      <c r="D544" s="1"/>
      <c r="E544" s="1"/>
      <c r="F544" s="2"/>
      <c r="G544" s="2"/>
      <c r="H544" s="2"/>
      <c r="I544" s="2"/>
      <c r="J544" s="2"/>
    </row>
    <row r="545" spans="1:10" x14ac:dyDescent="0.25">
      <c r="A545" s="6"/>
      <c r="D545" s="1"/>
      <c r="E545" s="1"/>
      <c r="F545" s="2"/>
      <c r="G545" s="2"/>
      <c r="H545" s="2"/>
      <c r="I545" s="2"/>
      <c r="J545" s="2"/>
    </row>
    <row r="546" spans="1:10" x14ac:dyDescent="0.25">
      <c r="A546" s="6"/>
      <c r="D546" s="1"/>
      <c r="E546" s="1"/>
      <c r="F546" s="2"/>
      <c r="G546" s="2"/>
      <c r="H546" s="2"/>
      <c r="I546" s="2"/>
      <c r="J546" s="2"/>
    </row>
    <row r="547" spans="1:10" x14ac:dyDescent="0.25">
      <c r="A547" s="6"/>
      <c r="D547" s="1"/>
      <c r="E547" s="1"/>
      <c r="F547" s="2"/>
      <c r="G547" s="2"/>
      <c r="H547" s="2"/>
      <c r="I547" s="2"/>
      <c r="J547" s="2"/>
    </row>
    <row r="548" spans="1:10" x14ac:dyDescent="0.25">
      <c r="A548" s="6"/>
      <c r="D548" s="1"/>
      <c r="E548" s="1"/>
      <c r="F548" s="2"/>
      <c r="G548" s="2"/>
      <c r="H548" s="2"/>
      <c r="I548" s="2"/>
      <c r="J548" s="2"/>
    </row>
    <row r="549" spans="1:10" x14ac:dyDescent="0.25">
      <c r="A549" s="6"/>
      <c r="D549" s="1"/>
      <c r="E549" s="1"/>
      <c r="F549" s="2"/>
      <c r="G549" s="2"/>
      <c r="H549" s="2"/>
      <c r="I549" s="2"/>
      <c r="J549" s="2"/>
    </row>
    <row r="550" spans="1:10" x14ac:dyDescent="0.25">
      <c r="A550" s="6"/>
      <c r="D550" s="1"/>
      <c r="E550" s="1"/>
      <c r="F550" s="2"/>
      <c r="G550" s="2"/>
      <c r="H550" s="2"/>
      <c r="I550" s="2"/>
      <c r="J550" s="2"/>
    </row>
    <row r="551" spans="1:10" x14ac:dyDescent="0.25">
      <c r="A551" s="6"/>
      <c r="D551" s="1"/>
      <c r="E551" s="1"/>
      <c r="F551" s="2"/>
      <c r="G551" s="2"/>
      <c r="H551" s="2"/>
      <c r="I551" s="2"/>
      <c r="J551" s="2"/>
    </row>
    <row r="552" spans="1:10" x14ac:dyDescent="0.25">
      <c r="A552" s="6"/>
      <c r="D552" s="1"/>
      <c r="E552" s="1"/>
      <c r="F552" s="2"/>
      <c r="G552" s="2"/>
      <c r="H552" s="2"/>
      <c r="I552" s="2"/>
      <c r="J552" s="2"/>
    </row>
    <row r="553" spans="1:10" x14ac:dyDescent="0.25">
      <c r="A553" s="6"/>
      <c r="D553" s="1"/>
      <c r="E553" s="1"/>
      <c r="F553" s="2"/>
      <c r="G553" s="2"/>
      <c r="H553" s="2"/>
      <c r="I553" s="2"/>
      <c r="J553" s="2"/>
    </row>
    <row r="554" spans="1:10" x14ac:dyDescent="0.25">
      <c r="A554" s="6"/>
      <c r="D554" s="1"/>
      <c r="E554" s="1"/>
      <c r="F554" s="2"/>
      <c r="G554" s="2"/>
      <c r="H554" s="2"/>
      <c r="I554" s="2"/>
      <c r="J554" s="2"/>
    </row>
    <row r="555" spans="1:10" x14ac:dyDescent="0.25">
      <c r="A555" s="6"/>
      <c r="D555" s="1"/>
      <c r="E555" s="1"/>
      <c r="F555" s="2"/>
      <c r="G555" s="2"/>
      <c r="H555" s="2"/>
      <c r="I555" s="2"/>
      <c r="J555" s="2"/>
    </row>
    <row r="556" spans="1:10" x14ac:dyDescent="0.25">
      <c r="A556" s="6"/>
      <c r="D556" s="1"/>
      <c r="E556" s="1"/>
      <c r="F556" s="2"/>
      <c r="G556" s="2"/>
      <c r="H556" s="2"/>
      <c r="I556" s="2"/>
      <c r="J556" s="2"/>
    </row>
    <row r="557" spans="1:10" x14ac:dyDescent="0.25">
      <c r="A557" s="6"/>
      <c r="D557" s="1"/>
      <c r="E557" s="1"/>
      <c r="F557" s="2"/>
      <c r="G557" s="2"/>
      <c r="H557" s="2"/>
      <c r="I557" s="2"/>
      <c r="J557" s="2"/>
    </row>
    <row r="558" spans="1:10" x14ac:dyDescent="0.25">
      <c r="A558" s="6"/>
      <c r="D558" s="1"/>
      <c r="E558" s="1"/>
      <c r="F558" s="2"/>
      <c r="G558" s="2"/>
      <c r="H558" s="2"/>
      <c r="I558" s="2"/>
      <c r="J558" s="2"/>
    </row>
    <row r="559" spans="1:10" x14ac:dyDescent="0.25">
      <c r="A559" s="6"/>
      <c r="D559" s="1"/>
      <c r="E559" s="1"/>
      <c r="F559" s="2"/>
      <c r="G559" s="2"/>
      <c r="H559" s="2"/>
      <c r="I559" s="2"/>
      <c r="J559" s="2"/>
    </row>
    <row r="560" spans="1:10" x14ac:dyDescent="0.25">
      <c r="A560" s="6"/>
      <c r="D560" s="1"/>
      <c r="E560" s="1"/>
      <c r="F560" s="2"/>
      <c r="G560" s="2"/>
      <c r="H560" s="2"/>
      <c r="I560" s="2"/>
      <c r="J560" s="2"/>
    </row>
    <row r="561" spans="1:10" x14ac:dyDescent="0.25">
      <c r="A561" s="6"/>
      <c r="D561" s="1"/>
      <c r="E561" s="1"/>
      <c r="F561" s="2"/>
      <c r="G561" s="2"/>
      <c r="H561" s="2"/>
      <c r="I561" s="2"/>
      <c r="J561" s="2"/>
    </row>
    <row r="562" spans="1:10" x14ac:dyDescent="0.25">
      <c r="A562" s="6"/>
      <c r="D562" s="1"/>
      <c r="E562" s="1"/>
      <c r="F562" s="2"/>
      <c r="G562" s="2"/>
      <c r="H562" s="2"/>
      <c r="I562" s="2"/>
      <c r="J562" s="2"/>
    </row>
    <row r="563" spans="1:10" x14ac:dyDescent="0.25">
      <c r="A563" s="6"/>
      <c r="D563" s="1"/>
      <c r="E563" s="1"/>
      <c r="F563" s="2"/>
      <c r="G563" s="2"/>
      <c r="H563" s="2"/>
      <c r="I563" s="2"/>
      <c r="J563" s="2"/>
    </row>
    <row r="564" spans="1:10" x14ac:dyDescent="0.25">
      <c r="A564" s="6"/>
      <c r="D564" s="1"/>
      <c r="E564" s="1"/>
      <c r="F564" s="2"/>
      <c r="G564" s="2"/>
      <c r="H564" s="2"/>
      <c r="I564" s="2"/>
      <c r="J564" s="2"/>
    </row>
    <row r="565" spans="1:10" x14ac:dyDescent="0.25">
      <c r="A565" s="6"/>
      <c r="D565" s="1"/>
      <c r="E565" s="1"/>
      <c r="F565" s="2"/>
      <c r="G565" s="2"/>
      <c r="H565" s="2"/>
      <c r="I565" s="2"/>
      <c r="J565" s="2"/>
    </row>
    <row r="566" spans="1:10" x14ac:dyDescent="0.25">
      <c r="A566" s="6"/>
      <c r="D566" s="1"/>
      <c r="E566" s="1"/>
      <c r="F566" s="2"/>
      <c r="G566" s="2"/>
      <c r="H566" s="2"/>
      <c r="I566" s="2"/>
      <c r="J566" s="2"/>
    </row>
    <row r="567" spans="1:10" x14ac:dyDescent="0.25">
      <c r="A567" s="6"/>
      <c r="D567" s="1"/>
      <c r="E567" s="1"/>
      <c r="F567" s="2"/>
      <c r="G567" s="2"/>
      <c r="H567" s="2"/>
      <c r="I567" s="2"/>
      <c r="J567" s="2"/>
    </row>
    <row r="568" spans="1:10" x14ac:dyDescent="0.25">
      <c r="A568" s="6"/>
      <c r="D568" s="1"/>
      <c r="E568" s="1"/>
      <c r="F568" s="2"/>
      <c r="G568" s="2"/>
      <c r="H568" s="2"/>
      <c r="I568" s="2"/>
      <c r="J568" s="2"/>
    </row>
    <row r="569" spans="1:10" x14ac:dyDescent="0.25">
      <c r="A569" s="6"/>
      <c r="D569" s="1"/>
      <c r="E569" s="1"/>
      <c r="F569" s="2"/>
      <c r="G569" s="2"/>
      <c r="H569" s="2"/>
      <c r="I569" s="2"/>
      <c r="J569" s="2"/>
    </row>
    <row r="570" spans="1:10" x14ac:dyDescent="0.25">
      <c r="A570" s="6"/>
      <c r="D570" s="1"/>
      <c r="E570" s="1"/>
      <c r="F570" s="2"/>
      <c r="G570" s="2"/>
      <c r="H570" s="2"/>
      <c r="I570" s="2"/>
      <c r="J570" s="2"/>
    </row>
    <row r="571" spans="1:10" x14ac:dyDescent="0.25">
      <c r="A571" s="6"/>
      <c r="D571" s="1"/>
      <c r="E571" s="1"/>
      <c r="F571" s="2"/>
      <c r="G571" s="2"/>
      <c r="H571" s="2"/>
      <c r="I571" s="2"/>
      <c r="J571" s="2"/>
    </row>
    <row r="572" spans="1:10" x14ac:dyDescent="0.25">
      <c r="A572" s="6"/>
      <c r="D572" s="1"/>
      <c r="E572" s="1"/>
      <c r="F572" s="2"/>
      <c r="G572" s="2"/>
      <c r="H572" s="2"/>
      <c r="I572" s="2"/>
      <c r="J572" s="2"/>
    </row>
    <row r="573" spans="1:10" x14ac:dyDescent="0.25">
      <c r="A573" s="6"/>
      <c r="D573" s="1"/>
      <c r="E573" s="1"/>
      <c r="F573" s="2"/>
      <c r="G573" s="2"/>
      <c r="H573" s="2"/>
      <c r="I573" s="2"/>
      <c r="J573" s="2"/>
    </row>
    <row r="574" spans="1:10" x14ac:dyDescent="0.25">
      <c r="A574" s="6"/>
      <c r="D574" s="1"/>
      <c r="E574" s="1"/>
      <c r="F574" s="2"/>
      <c r="G574" s="2"/>
      <c r="H574" s="2"/>
      <c r="I574" s="2"/>
      <c r="J574" s="2"/>
    </row>
    <row r="575" spans="1:10" x14ac:dyDescent="0.25">
      <c r="A575" s="6"/>
      <c r="D575" s="1"/>
      <c r="E575" s="1"/>
      <c r="F575" s="2"/>
      <c r="G575" s="2"/>
      <c r="H575" s="2"/>
      <c r="I575" s="2"/>
      <c r="J575" s="2"/>
    </row>
    <row r="576" spans="1:10" x14ac:dyDescent="0.25">
      <c r="A576" s="6"/>
      <c r="D576" s="1"/>
      <c r="E576" s="1"/>
      <c r="F576" s="2"/>
      <c r="G576" s="2"/>
      <c r="H576" s="2"/>
      <c r="I576" s="2"/>
      <c r="J576" s="2"/>
    </row>
    <row r="577" spans="1:10" x14ac:dyDescent="0.25">
      <c r="A577" s="6"/>
      <c r="D577" s="1"/>
      <c r="E577" s="1"/>
      <c r="F577" s="2"/>
      <c r="G577" s="2"/>
      <c r="H577" s="2"/>
      <c r="I577" s="2"/>
      <c r="J577" s="2"/>
    </row>
    <row r="578" spans="1:10" x14ac:dyDescent="0.25">
      <c r="A578" s="6"/>
      <c r="D578" s="1"/>
      <c r="E578" s="1"/>
      <c r="F578" s="2"/>
      <c r="G578" s="2"/>
      <c r="H578" s="2"/>
      <c r="I578" s="2"/>
      <c r="J578" s="2"/>
    </row>
    <row r="579" spans="1:10" x14ac:dyDescent="0.25">
      <c r="A579" s="6"/>
      <c r="D579" s="1"/>
      <c r="E579" s="1"/>
      <c r="F579" s="2"/>
      <c r="G579" s="2"/>
      <c r="H579" s="2"/>
      <c r="I579" s="2"/>
      <c r="J579" s="2"/>
    </row>
    <row r="580" spans="1:10" x14ac:dyDescent="0.25">
      <c r="A580" s="6"/>
      <c r="D580" s="1"/>
      <c r="E580" s="1"/>
      <c r="F580" s="2"/>
      <c r="G580" s="2"/>
      <c r="H580" s="2"/>
      <c r="I580" s="2"/>
      <c r="J580" s="2"/>
    </row>
    <row r="581" spans="1:10" x14ac:dyDescent="0.25">
      <c r="A581" s="6"/>
      <c r="D581" s="1"/>
      <c r="E581" s="1"/>
      <c r="F581" s="2"/>
      <c r="G581" s="2"/>
      <c r="H581" s="2"/>
      <c r="I581" s="2"/>
      <c r="J581" s="2"/>
    </row>
    <row r="582" spans="1:10" x14ac:dyDescent="0.25">
      <c r="A582" s="6"/>
      <c r="D582" s="1"/>
      <c r="E582" s="1"/>
      <c r="F582" s="2"/>
      <c r="G582" s="2"/>
      <c r="H582" s="2"/>
      <c r="I582" s="2"/>
      <c r="J582" s="2"/>
    </row>
    <row r="583" spans="1:10" x14ac:dyDescent="0.25">
      <c r="A583" s="6"/>
      <c r="D583" s="1"/>
      <c r="E583" s="1"/>
      <c r="F583" s="2"/>
      <c r="G583" s="2"/>
      <c r="H583" s="2"/>
      <c r="I583" s="2"/>
      <c r="J583" s="2"/>
    </row>
    <row r="584" spans="1:10" x14ac:dyDescent="0.25">
      <c r="A584" s="6"/>
      <c r="D584" s="1"/>
      <c r="E584" s="1"/>
      <c r="F584" s="2"/>
      <c r="G584" s="2"/>
      <c r="H584" s="2"/>
      <c r="I584" s="2"/>
      <c r="J584" s="2"/>
    </row>
    <row r="585" spans="1:10" x14ac:dyDescent="0.25">
      <c r="A585" s="6"/>
      <c r="D585" s="1"/>
      <c r="E585" s="1"/>
      <c r="F585" s="2"/>
      <c r="G585" s="2"/>
      <c r="H585" s="2"/>
      <c r="I585" s="2"/>
      <c r="J585" s="2"/>
    </row>
    <row r="586" spans="1:10" x14ac:dyDescent="0.25">
      <c r="A586" s="6"/>
      <c r="D586" s="1"/>
      <c r="E586" s="1"/>
      <c r="F586" s="2"/>
      <c r="G586" s="2"/>
      <c r="H586" s="2"/>
      <c r="I586" s="2"/>
      <c r="J586" s="2"/>
    </row>
    <row r="587" spans="1:10" x14ac:dyDescent="0.25">
      <c r="A587" s="6"/>
      <c r="D587" s="1"/>
      <c r="E587" s="1"/>
      <c r="F587" s="2"/>
      <c r="G587" s="2"/>
      <c r="H587" s="2"/>
      <c r="I587" s="2"/>
      <c r="J587" s="2"/>
    </row>
    <row r="588" spans="1:10" x14ac:dyDescent="0.25">
      <c r="A588" s="6"/>
      <c r="D588" s="1"/>
      <c r="E588" s="1"/>
      <c r="F588" s="2"/>
      <c r="G588" s="2"/>
      <c r="H588" s="2"/>
      <c r="I588" s="2"/>
      <c r="J588" s="2"/>
    </row>
    <row r="589" spans="1:10" x14ac:dyDescent="0.25">
      <c r="A589" s="6"/>
      <c r="D589" s="1"/>
      <c r="E589" s="1"/>
      <c r="F589" s="2"/>
      <c r="G589" s="2"/>
      <c r="H589" s="2"/>
      <c r="I589" s="2"/>
      <c r="J589" s="2"/>
    </row>
    <row r="590" spans="1:10" x14ac:dyDescent="0.25">
      <c r="A590" s="6"/>
      <c r="D590" s="1"/>
      <c r="E590" s="1"/>
      <c r="F590" s="2"/>
      <c r="G590" s="2"/>
      <c r="H590" s="2"/>
      <c r="I590" s="2"/>
      <c r="J590" s="2"/>
    </row>
    <row r="591" spans="1:10" x14ac:dyDescent="0.25">
      <c r="A591" s="6"/>
      <c r="D591" s="1"/>
      <c r="E591" s="1"/>
      <c r="F591" s="2"/>
      <c r="G591" s="2"/>
      <c r="H591" s="2"/>
      <c r="I591" s="2"/>
      <c r="J591" s="2"/>
    </row>
    <row r="592" spans="1:10" x14ac:dyDescent="0.25">
      <c r="A592" s="6"/>
      <c r="D592" s="1"/>
      <c r="E592" s="1"/>
      <c r="F592" s="2"/>
      <c r="G592" s="2"/>
      <c r="H592" s="2"/>
      <c r="I592" s="2"/>
      <c r="J592" s="2"/>
    </row>
    <row r="593" spans="1:10" x14ac:dyDescent="0.25">
      <c r="A593" s="6"/>
      <c r="D593" s="1"/>
      <c r="E593" s="1"/>
      <c r="F593" s="2"/>
      <c r="G593" s="2"/>
      <c r="H593" s="2"/>
      <c r="I593" s="2"/>
      <c r="J593" s="2"/>
    </row>
    <row r="594" spans="1:10" x14ac:dyDescent="0.25">
      <c r="A594" s="6"/>
      <c r="D594" s="1"/>
      <c r="E594" s="1"/>
      <c r="F594" s="2"/>
      <c r="G594" s="2"/>
      <c r="H594" s="2"/>
      <c r="I594" s="2"/>
      <c r="J594" s="2"/>
    </row>
    <row r="595" spans="1:10" x14ac:dyDescent="0.25">
      <c r="A595" s="6"/>
      <c r="D595" s="1"/>
      <c r="E595" s="1"/>
      <c r="F595" s="2"/>
      <c r="G595" s="2"/>
      <c r="H595" s="2"/>
      <c r="I595" s="2"/>
      <c r="J595" s="2"/>
    </row>
    <row r="596" spans="1:10" x14ac:dyDescent="0.25">
      <c r="A596" s="6"/>
      <c r="D596" s="1"/>
      <c r="E596" s="1"/>
      <c r="F596" s="2"/>
      <c r="G596" s="2"/>
      <c r="H596" s="2"/>
      <c r="I596" s="2"/>
      <c r="J596" s="2"/>
    </row>
    <row r="597" spans="1:10" x14ac:dyDescent="0.25">
      <c r="A597" s="6"/>
      <c r="D597" s="1"/>
      <c r="E597" s="1"/>
      <c r="F597" s="2"/>
      <c r="G597" s="2"/>
      <c r="H597" s="2"/>
      <c r="I597" s="2"/>
      <c r="J597" s="2"/>
    </row>
    <row r="598" spans="1:10" x14ac:dyDescent="0.25">
      <c r="A598" s="6"/>
      <c r="D598" s="1"/>
      <c r="E598" s="1"/>
      <c r="F598" s="2"/>
      <c r="G598" s="2"/>
      <c r="H598" s="2"/>
      <c r="I598" s="2"/>
      <c r="J598" s="2"/>
    </row>
    <row r="599" spans="1:10" x14ac:dyDescent="0.25">
      <c r="A599" s="6"/>
      <c r="D599" s="1"/>
      <c r="E599" s="1"/>
      <c r="F599" s="2"/>
      <c r="G599" s="2"/>
      <c r="H599" s="2"/>
      <c r="I599" s="2"/>
      <c r="J599" s="2"/>
    </row>
    <row r="600" spans="1:10" x14ac:dyDescent="0.25">
      <c r="A600" s="6"/>
      <c r="D600" s="1"/>
      <c r="E600" s="1"/>
      <c r="F600" s="2"/>
      <c r="G600" s="2"/>
      <c r="H600" s="2"/>
      <c r="I600" s="2"/>
      <c r="J600" s="2"/>
    </row>
    <row r="601" spans="1:10" x14ac:dyDescent="0.25">
      <c r="A601" s="6"/>
      <c r="D601" s="1"/>
      <c r="E601" s="1"/>
      <c r="F601" s="2"/>
      <c r="G601" s="2"/>
      <c r="H601" s="2"/>
      <c r="I601" s="2"/>
      <c r="J601" s="2"/>
    </row>
    <row r="602" spans="1:10" x14ac:dyDescent="0.25">
      <c r="A602" s="6"/>
      <c r="D602" s="1"/>
      <c r="E602" s="1"/>
      <c r="F602" s="2"/>
      <c r="G602" s="2"/>
      <c r="H602" s="2"/>
      <c r="I602" s="2"/>
      <c r="J602" s="2"/>
    </row>
    <row r="603" spans="1:10" x14ac:dyDescent="0.25">
      <c r="A603" s="6"/>
      <c r="D603" s="1"/>
      <c r="E603" s="1"/>
      <c r="F603" s="2"/>
      <c r="G603" s="2"/>
      <c r="H603" s="2"/>
      <c r="I603" s="2"/>
      <c r="J603" s="2"/>
    </row>
    <row r="604" spans="1:10" x14ac:dyDescent="0.25">
      <c r="A604" s="6"/>
      <c r="D604" s="1"/>
      <c r="E604" s="1"/>
      <c r="F604" s="2"/>
      <c r="G604" s="2"/>
      <c r="H604" s="2"/>
      <c r="I604" s="2"/>
      <c r="J604" s="2"/>
    </row>
    <row r="605" spans="1:10" x14ac:dyDescent="0.25">
      <c r="A605" s="6"/>
      <c r="D605" s="1"/>
      <c r="E605" s="1"/>
      <c r="F605" s="2"/>
      <c r="G605" s="2"/>
      <c r="H605" s="2"/>
      <c r="I605" s="2"/>
      <c r="J605" s="2"/>
    </row>
    <row r="606" spans="1:10" x14ac:dyDescent="0.25">
      <c r="A606" s="6"/>
      <c r="D606" s="1"/>
      <c r="E606" s="1"/>
      <c r="F606" s="2"/>
      <c r="G606" s="2"/>
      <c r="H606" s="2"/>
      <c r="I606" s="2"/>
      <c r="J606" s="2"/>
    </row>
    <row r="607" spans="1:10" x14ac:dyDescent="0.25">
      <c r="A607" s="6"/>
      <c r="D607" s="1"/>
      <c r="E607" s="1"/>
      <c r="F607" s="2"/>
      <c r="G607" s="2"/>
      <c r="H607" s="2"/>
      <c r="I607" s="2"/>
      <c r="J607" s="2"/>
    </row>
    <row r="608" spans="1:10" x14ac:dyDescent="0.25">
      <c r="A608" s="6"/>
      <c r="D608" s="1"/>
      <c r="E608" s="1"/>
      <c r="F608" s="2"/>
      <c r="G608" s="2"/>
      <c r="H608" s="2"/>
      <c r="I608" s="2"/>
      <c r="J608" s="2"/>
    </row>
    <row r="609" spans="1:10" x14ac:dyDescent="0.25">
      <c r="A609" s="6"/>
      <c r="D609" s="1"/>
      <c r="E609" s="1"/>
      <c r="F609" s="2"/>
      <c r="G609" s="2"/>
      <c r="H609" s="2"/>
      <c r="I609" s="2"/>
      <c r="J609" s="2"/>
    </row>
    <row r="610" spans="1:10" x14ac:dyDescent="0.25">
      <c r="A610" s="6"/>
      <c r="D610" s="1"/>
      <c r="E610" s="1"/>
      <c r="F610" s="2"/>
      <c r="G610" s="2"/>
      <c r="H610" s="2"/>
      <c r="I610" s="2"/>
      <c r="J610" s="2"/>
    </row>
    <row r="611" spans="1:10" x14ac:dyDescent="0.25">
      <c r="A611" s="6"/>
      <c r="D611" s="1"/>
      <c r="E611" s="1"/>
      <c r="F611" s="2"/>
      <c r="G611" s="2"/>
      <c r="H611" s="2"/>
      <c r="I611" s="2"/>
      <c r="J611" s="2"/>
    </row>
    <row r="612" spans="1:10" x14ac:dyDescent="0.25">
      <c r="A612" s="6"/>
      <c r="D612" s="1"/>
      <c r="E612" s="1"/>
      <c r="F612" s="2"/>
      <c r="G612" s="2"/>
      <c r="H612" s="2"/>
      <c r="I612" s="2"/>
      <c r="J612" s="2"/>
    </row>
    <row r="613" spans="1:10" x14ac:dyDescent="0.25">
      <c r="A613" s="6"/>
      <c r="D613" s="1"/>
      <c r="E613" s="1"/>
      <c r="F613" s="2"/>
      <c r="G613" s="2"/>
      <c r="H613" s="2"/>
      <c r="I613" s="2"/>
      <c r="J613" s="2"/>
    </row>
    <row r="614" spans="1:10" x14ac:dyDescent="0.25">
      <c r="A614" s="6"/>
      <c r="D614" s="1"/>
      <c r="E614" s="1"/>
      <c r="F614" s="2"/>
      <c r="G614" s="2"/>
      <c r="H614" s="2"/>
      <c r="I614" s="2"/>
      <c r="J614" s="2"/>
    </row>
    <row r="615" spans="1:10" x14ac:dyDescent="0.25">
      <c r="A615" s="6"/>
      <c r="D615" s="1"/>
      <c r="E615" s="1"/>
      <c r="F615" s="2"/>
      <c r="G615" s="2"/>
      <c r="H615" s="2"/>
      <c r="I615" s="2"/>
      <c r="J615" s="2"/>
    </row>
    <row r="616" spans="1:10" x14ac:dyDescent="0.25">
      <c r="A616" s="6"/>
      <c r="D616" s="1"/>
      <c r="E616" s="1"/>
      <c r="F616" s="2"/>
      <c r="G616" s="2"/>
      <c r="H616" s="2"/>
      <c r="I616" s="2"/>
      <c r="J616" s="2"/>
    </row>
    <row r="617" spans="1:10" x14ac:dyDescent="0.25">
      <c r="A617" s="6"/>
      <c r="D617" s="1"/>
      <c r="E617" s="1"/>
      <c r="F617" s="2"/>
      <c r="G617" s="2"/>
      <c r="H617" s="2"/>
      <c r="I617" s="2"/>
      <c r="J617" s="2"/>
    </row>
    <row r="618" spans="1:10" x14ac:dyDescent="0.25">
      <c r="A618" s="6"/>
      <c r="D618" s="1"/>
      <c r="E618" s="1"/>
      <c r="F618" s="2"/>
      <c r="G618" s="2"/>
      <c r="H618" s="2"/>
      <c r="I618" s="2"/>
      <c r="J618" s="2"/>
    </row>
    <row r="619" spans="1:10" x14ac:dyDescent="0.25">
      <c r="A619" s="6"/>
      <c r="D619" s="1"/>
      <c r="E619" s="1"/>
      <c r="F619" s="2"/>
      <c r="G619" s="2"/>
      <c r="H619" s="2"/>
      <c r="I619" s="2"/>
      <c r="J619" s="2"/>
    </row>
    <row r="620" spans="1:10" x14ac:dyDescent="0.25">
      <c r="A620" s="6"/>
      <c r="D620" s="1"/>
      <c r="E620" s="1"/>
      <c r="F620" s="2"/>
      <c r="G620" s="2"/>
      <c r="H620" s="2"/>
      <c r="I620" s="2"/>
      <c r="J620" s="2"/>
    </row>
    <row r="621" spans="1:10" x14ac:dyDescent="0.25">
      <c r="A621" s="6"/>
      <c r="D621" s="1"/>
      <c r="E621" s="1"/>
      <c r="F621" s="2"/>
      <c r="G621" s="2"/>
      <c r="H621" s="2"/>
      <c r="I621" s="2"/>
      <c r="J621" s="2"/>
    </row>
    <row r="622" spans="1:10" x14ac:dyDescent="0.25">
      <c r="A622" s="6"/>
      <c r="D622" s="1"/>
      <c r="E622" s="1"/>
      <c r="F622" s="2"/>
      <c r="G622" s="2"/>
      <c r="H622" s="2"/>
      <c r="I622" s="2"/>
      <c r="J622" s="2"/>
    </row>
    <row r="623" spans="1:10" x14ac:dyDescent="0.25">
      <c r="A623" s="6"/>
      <c r="D623" s="1"/>
      <c r="E623" s="1"/>
      <c r="F623" s="2"/>
      <c r="G623" s="2"/>
      <c r="H623" s="2"/>
      <c r="I623" s="2"/>
      <c r="J623" s="2"/>
    </row>
    <row r="624" spans="1:10" x14ac:dyDescent="0.25">
      <c r="A624" s="6"/>
      <c r="D624" s="1"/>
      <c r="E624" s="1"/>
      <c r="F624" s="2"/>
      <c r="G624" s="2"/>
      <c r="H624" s="2"/>
      <c r="I624" s="2"/>
      <c r="J624" s="2"/>
    </row>
    <row r="625" spans="1:10" x14ac:dyDescent="0.25">
      <c r="A625" s="6"/>
      <c r="D625" s="1"/>
      <c r="E625" s="1"/>
      <c r="F625" s="2"/>
      <c r="G625" s="2"/>
      <c r="H625" s="2"/>
      <c r="I625" s="2"/>
      <c r="J625" s="2"/>
    </row>
    <row r="626" spans="1:10" x14ac:dyDescent="0.25">
      <c r="A626" s="6"/>
      <c r="D626" s="1"/>
      <c r="E626" s="1"/>
      <c r="F626" s="2"/>
      <c r="G626" s="2"/>
      <c r="H626" s="2"/>
      <c r="I626" s="2"/>
      <c r="J626" s="2"/>
    </row>
    <row r="627" spans="1:10" x14ac:dyDescent="0.25">
      <c r="A627" s="6"/>
      <c r="D627" s="1"/>
      <c r="E627" s="1"/>
      <c r="F627" s="2"/>
      <c r="G627" s="2"/>
      <c r="H627" s="2"/>
      <c r="I627" s="2"/>
      <c r="J627" s="2"/>
    </row>
    <row r="628" spans="1:10" x14ac:dyDescent="0.25">
      <c r="A628" s="6"/>
      <c r="D628" s="1"/>
      <c r="E628" s="1"/>
      <c r="F628" s="2"/>
      <c r="G628" s="2"/>
      <c r="H628" s="2"/>
      <c r="I628" s="2"/>
      <c r="J628" s="2"/>
    </row>
    <row r="629" spans="1:10" x14ac:dyDescent="0.25">
      <c r="A629" s="6"/>
      <c r="D629" s="1"/>
      <c r="E629" s="1"/>
      <c r="F629" s="2"/>
      <c r="G629" s="2"/>
      <c r="H629" s="2"/>
      <c r="I629" s="2"/>
      <c r="J629" s="2"/>
    </row>
    <row r="630" spans="1:10" x14ac:dyDescent="0.25">
      <c r="A630" s="6"/>
      <c r="D630" s="1"/>
      <c r="E630" s="1"/>
      <c r="F630" s="2"/>
      <c r="G630" s="2"/>
      <c r="H630" s="2"/>
      <c r="I630" s="2"/>
      <c r="J630" s="2"/>
    </row>
    <row r="631" spans="1:10" x14ac:dyDescent="0.25">
      <c r="A631" s="6"/>
      <c r="D631" s="1"/>
      <c r="E631" s="1"/>
      <c r="F631" s="2"/>
      <c r="G631" s="2"/>
      <c r="H631" s="2"/>
      <c r="I631" s="2"/>
      <c r="J631" s="2"/>
    </row>
    <row r="632" spans="1:10" x14ac:dyDescent="0.25">
      <c r="A632" s="6"/>
      <c r="D632" s="1"/>
      <c r="E632" s="1"/>
      <c r="F632" s="2"/>
      <c r="G632" s="2"/>
      <c r="H632" s="2"/>
      <c r="I632" s="2"/>
      <c r="J632" s="2"/>
    </row>
    <row r="633" spans="1:10" x14ac:dyDescent="0.25">
      <c r="A633" s="6"/>
      <c r="D633" s="1"/>
      <c r="E633" s="1"/>
      <c r="F633" s="2"/>
      <c r="G633" s="2"/>
      <c r="H633" s="2"/>
      <c r="I633" s="2"/>
      <c r="J633" s="2"/>
    </row>
    <row r="634" spans="1:10" x14ac:dyDescent="0.25">
      <c r="A634" s="6"/>
      <c r="D634" s="1"/>
      <c r="E634" s="1"/>
      <c r="F634" s="2"/>
      <c r="G634" s="2"/>
      <c r="H634" s="2"/>
      <c r="I634" s="2"/>
      <c r="J634" s="2"/>
    </row>
    <row r="635" spans="1:10" x14ac:dyDescent="0.25">
      <c r="A635" s="6"/>
      <c r="D635" s="1"/>
      <c r="E635" s="1"/>
      <c r="F635" s="2"/>
      <c r="G635" s="2"/>
      <c r="H635" s="2"/>
      <c r="I635" s="2"/>
      <c r="J635" s="2"/>
    </row>
    <row r="636" spans="1:10" x14ac:dyDescent="0.25">
      <c r="A636" s="6"/>
      <c r="D636" s="1"/>
      <c r="E636" s="1"/>
      <c r="F636" s="2"/>
      <c r="G636" s="2"/>
      <c r="H636" s="2"/>
      <c r="I636" s="2"/>
      <c r="J636" s="2"/>
    </row>
    <row r="637" spans="1:10" x14ac:dyDescent="0.25">
      <c r="A637" s="6"/>
      <c r="D637" s="1"/>
      <c r="E637" s="1"/>
      <c r="F637" s="2"/>
      <c r="G637" s="2"/>
      <c r="H637" s="2"/>
      <c r="I637" s="2"/>
      <c r="J637" s="2"/>
    </row>
    <row r="638" spans="1:10" x14ac:dyDescent="0.25">
      <c r="A638" s="6"/>
      <c r="D638" s="1"/>
      <c r="E638" s="1"/>
      <c r="F638" s="2"/>
      <c r="G638" s="2"/>
      <c r="H638" s="2"/>
      <c r="I638" s="2"/>
      <c r="J638" s="2"/>
    </row>
    <row r="639" spans="1:10" x14ac:dyDescent="0.25">
      <c r="A639" s="6"/>
      <c r="D639" s="1"/>
      <c r="E639" s="1"/>
      <c r="F639" s="2"/>
      <c r="G639" s="2"/>
      <c r="H639" s="2"/>
      <c r="I639" s="2"/>
      <c r="J639" s="2"/>
    </row>
    <row r="640" spans="1:10" x14ac:dyDescent="0.25">
      <c r="A640" s="6"/>
      <c r="D640" s="1"/>
      <c r="E640" s="1"/>
      <c r="F640" s="2"/>
      <c r="G640" s="2"/>
      <c r="H640" s="2"/>
      <c r="I640" s="2"/>
      <c r="J640" s="2"/>
    </row>
    <row r="641" spans="1:10" x14ac:dyDescent="0.25">
      <c r="A641" s="6"/>
      <c r="D641" s="1"/>
      <c r="E641" s="1"/>
      <c r="F641" s="2"/>
      <c r="G641" s="2"/>
      <c r="H641" s="2"/>
      <c r="I641" s="2"/>
      <c r="J641" s="2"/>
    </row>
    <row r="642" spans="1:10" x14ac:dyDescent="0.25">
      <c r="A642" s="6"/>
      <c r="D642" s="1"/>
      <c r="E642" s="1"/>
      <c r="F642" s="2"/>
      <c r="G642" s="2"/>
      <c r="H642" s="2"/>
      <c r="I642" s="2"/>
      <c r="J642" s="2"/>
    </row>
    <row r="643" spans="1:10" x14ac:dyDescent="0.25">
      <c r="A643" s="6"/>
      <c r="D643" s="1"/>
      <c r="E643" s="1"/>
      <c r="F643" s="2"/>
      <c r="G643" s="2"/>
      <c r="H643" s="2"/>
      <c r="I643" s="2"/>
      <c r="J643" s="2"/>
    </row>
    <row r="644" spans="1:10" x14ac:dyDescent="0.25">
      <c r="A644" s="6"/>
      <c r="D644" s="1"/>
      <c r="E644" s="1"/>
      <c r="F644" s="2"/>
      <c r="G644" s="2"/>
      <c r="H644" s="2"/>
      <c r="I644" s="2"/>
      <c r="J644" s="2"/>
    </row>
    <row r="645" spans="1:10" x14ac:dyDescent="0.25">
      <c r="A645" s="6"/>
      <c r="D645" s="1"/>
      <c r="E645" s="1"/>
      <c r="F645" s="2"/>
      <c r="G645" s="2"/>
      <c r="H645" s="2"/>
      <c r="I645" s="2"/>
      <c r="J645" s="2"/>
    </row>
    <row r="646" spans="1:10" x14ac:dyDescent="0.25">
      <c r="A646" s="6"/>
      <c r="D646" s="1"/>
      <c r="E646" s="1"/>
      <c r="F646" s="2"/>
      <c r="G646" s="2"/>
      <c r="H646" s="2"/>
      <c r="I646" s="2"/>
      <c r="J646" s="2"/>
    </row>
    <row r="647" spans="1:10" x14ac:dyDescent="0.25">
      <c r="A647" s="6"/>
      <c r="D647" s="1"/>
      <c r="E647" s="1"/>
      <c r="F647" s="2"/>
      <c r="G647" s="2"/>
      <c r="H647" s="2"/>
      <c r="I647" s="2"/>
      <c r="J647" s="2"/>
    </row>
    <row r="648" spans="1:10" x14ac:dyDescent="0.25">
      <c r="A648" s="6"/>
      <c r="D648" s="1"/>
      <c r="E648" s="1"/>
      <c r="F648" s="2"/>
      <c r="G648" s="2"/>
      <c r="H648" s="2"/>
      <c r="I648" s="2"/>
      <c r="J648" s="2"/>
    </row>
    <row r="649" spans="1:10" x14ac:dyDescent="0.25">
      <c r="A649" s="6"/>
      <c r="D649" s="1"/>
      <c r="E649" s="1"/>
      <c r="F649" s="2"/>
      <c r="G649" s="2"/>
      <c r="H649" s="2"/>
      <c r="I649" s="2"/>
      <c r="J649" s="2"/>
    </row>
    <row r="650" spans="1:10" x14ac:dyDescent="0.25">
      <c r="A650" s="6"/>
      <c r="D650" s="1"/>
      <c r="E650" s="1"/>
      <c r="F650" s="2"/>
      <c r="G650" s="2"/>
      <c r="H650" s="2"/>
      <c r="I650" s="2"/>
      <c r="J650" s="2"/>
    </row>
    <row r="651" spans="1:10" x14ac:dyDescent="0.25">
      <c r="A651" s="6"/>
      <c r="D651" s="1"/>
      <c r="E651" s="1"/>
      <c r="F651" s="2"/>
      <c r="G651" s="2"/>
      <c r="H651" s="2"/>
      <c r="I651" s="2"/>
      <c r="J651" s="2"/>
    </row>
    <row r="652" spans="1:10" x14ac:dyDescent="0.25">
      <c r="A652" s="6"/>
      <c r="D652" s="1"/>
      <c r="E652" s="1"/>
      <c r="F652" s="2"/>
      <c r="G652" s="2"/>
      <c r="H652" s="2"/>
      <c r="I652" s="2"/>
      <c r="J652" s="2"/>
    </row>
    <row r="653" spans="1:10" x14ac:dyDescent="0.25">
      <c r="A653" s="6"/>
      <c r="D653" s="1"/>
      <c r="E653" s="1"/>
      <c r="F653" s="2"/>
      <c r="G653" s="2"/>
      <c r="H653" s="2"/>
      <c r="I653" s="2"/>
      <c r="J653" s="2"/>
    </row>
    <row r="654" spans="1:10" x14ac:dyDescent="0.25">
      <c r="A654" s="6"/>
      <c r="D654" s="1"/>
      <c r="E654" s="1"/>
      <c r="F654" s="2"/>
      <c r="G654" s="2"/>
      <c r="H654" s="2"/>
      <c r="I654" s="2"/>
      <c r="J654" s="2"/>
    </row>
    <row r="655" spans="1:10" x14ac:dyDescent="0.25">
      <c r="A655" s="6"/>
      <c r="D655" s="1"/>
      <c r="E655" s="1"/>
      <c r="F655" s="2"/>
      <c r="G655" s="2"/>
      <c r="H655" s="2"/>
      <c r="I655" s="2"/>
      <c r="J655" s="2"/>
    </row>
    <row r="656" spans="1:10" x14ac:dyDescent="0.25">
      <c r="A656" s="6"/>
      <c r="D656" s="1"/>
      <c r="E656" s="1"/>
      <c r="F656" s="2"/>
      <c r="G656" s="2"/>
      <c r="H656" s="2"/>
      <c r="I656" s="2"/>
      <c r="J656" s="2"/>
    </row>
    <row r="657" spans="1:10" x14ac:dyDescent="0.25">
      <c r="A657" s="6"/>
      <c r="D657" s="1"/>
      <c r="E657" s="1"/>
      <c r="F657" s="2"/>
      <c r="G657" s="2"/>
      <c r="H657" s="2"/>
      <c r="I657" s="2"/>
      <c r="J657" s="2"/>
    </row>
    <row r="658" spans="1:10" x14ac:dyDescent="0.25">
      <c r="A658" s="6"/>
      <c r="D658" s="1"/>
      <c r="E658" s="1"/>
      <c r="F658" s="2"/>
      <c r="G658" s="2"/>
      <c r="H658" s="2"/>
      <c r="I658" s="2"/>
      <c r="J658" s="2"/>
    </row>
    <row r="659" spans="1:10" x14ac:dyDescent="0.25">
      <c r="A659" s="6"/>
      <c r="D659" s="1"/>
      <c r="E659" s="1"/>
      <c r="F659" s="2"/>
      <c r="G659" s="2"/>
      <c r="H659" s="2"/>
      <c r="I659" s="2"/>
      <c r="J659" s="2"/>
    </row>
    <row r="660" spans="1:10" x14ac:dyDescent="0.25">
      <c r="A660" s="6"/>
      <c r="D660" s="1"/>
      <c r="E660" s="1"/>
      <c r="F660" s="2"/>
      <c r="G660" s="2"/>
      <c r="H660" s="2"/>
      <c r="I660" s="2"/>
      <c r="J660" s="2"/>
    </row>
    <row r="661" spans="1:10" x14ac:dyDescent="0.25">
      <c r="A661" s="6"/>
      <c r="D661" s="1"/>
      <c r="E661" s="1"/>
      <c r="F661" s="2"/>
      <c r="G661" s="2"/>
      <c r="H661" s="2"/>
      <c r="I661" s="2"/>
      <c r="J661" s="2"/>
    </row>
    <row r="662" spans="1:10" x14ac:dyDescent="0.25">
      <c r="A662" s="6"/>
      <c r="D662" s="1"/>
      <c r="E662" s="1"/>
      <c r="F662" s="2"/>
      <c r="G662" s="2"/>
      <c r="H662" s="2"/>
      <c r="I662" s="2"/>
      <c r="J662" s="2"/>
    </row>
    <row r="663" spans="1:10" x14ac:dyDescent="0.25">
      <c r="A663" s="6"/>
      <c r="D663" s="1"/>
      <c r="E663" s="1"/>
      <c r="F663" s="2"/>
      <c r="G663" s="2"/>
      <c r="H663" s="2"/>
      <c r="I663" s="2"/>
      <c r="J663" s="2"/>
    </row>
    <row r="664" spans="1:10" x14ac:dyDescent="0.25">
      <c r="A664" s="6"/>
      <c r="D664" s="1"/>
      <c r="E664" s="1"/>
      <c r="F664" s="2"/>
      <c r="G664" s="2"/>
      <c r="H664" s="2"/>
      <c r="I664" s="2"/>
      <c r="J664" s="2"/>
    </row>
    <row r="665" spans="1:10" x14ac:dyDescent="0.25">
      <c r="A665" s="6"/>
      <c r="D665" s="1"/>
      <c r="E665" s="1"/>
      <c r="F665" s="2"/>
      <c r="G665" s="2"/>
      <c r="H665" s="2"/>
      <c r="I665" s="2"/>
      <c r="J665" s="2"/>
    </row>
    <row r="666" spans="1:10" x14ac:dyDescent="0.25">
      <c r="A666" s="6"/>
      <c r="D666" s="1"/>
      <c r="E666" s="1"/>
      <c r="F666" s="2"/>
      <c r="G666" s="2"/>
      <c r="H666" s="2"/>
      <c r="I666" s="2"/>
      <c r="J666" s="2"/>
    </row>
    <row r="667" spans="1:10" x14ac:dyDescent="0.25">
      <c r="A667" s="6"/>
      <c r="D667" s="1"/>
      <c r="E667" s="1"/>
      <c r="F667" s="2"/>
      <c r="G667" s="2"/>
      <c r="H667" s="2"/>
      <c r="I667" s="2"/>
      <c r="J667" s="2"/>
    </row>
    <row r="668" spans="1:10" x14ac:dyDescent="0.25">
      <c r="A668" s="6"/>
      <c r="D668" s="1"/>
      <c r="E668" s="1"/>
      <c r="F668" s="2"/>
      <c r="G668" s="2"/>
      <c r="H668" s="2"/>
      <c r="I668" s="2"/>
      <c r="J668" s="2"/>
    </row>
    <row r="669" spans="1:10" x14ac:dyDescent="0.25">
      <c r="A669" s="6"/>
      <c r="D669" s="1"/>
      <c r="E669" s="1"/>
      <c r="F669" s="2"/>
      <c r="G669" s="2"/>
      <c r="H669" s="2"/>
      <c r="I669" s="2"/>
      <c r="J669" s="2"/>
    </row>
    <row r="670" spans="1:10" x14ac:dyDescent="0.25">
      <c r="A670" s="6"/>
      <c r="D670" s="1"/>
      <c r="E670" s="1"/>
      <c r="F670" s="2"/>
      <c r="G670" s="2"/>
      <c r="H670" s="2"/>
      <c r="I670" s="2"/>
      <c r="J670" s="2"/>
    </row>
    <row r="671" spans="1:10" x14ac:dyDescent="0.25">
      <c r="A671" s="6"/>
      <c r="D671" s="1"/>
      <c r="E671" s="1"/>
      <c r="F671" s="2"/>
      <c r="G671" s="2"/>
      <c r="H671" s="2"/>
      <c r="I671" s="2"/>
      <c r="J671" s="2"/>
    </row>
    <row r="672" spans="1:10" x14ac:dyDescent="0.25">
      <c r="A672" s="6"/>
      <c r="D672" s="1"/>
      <c r="E672" s="1"/>
      <c r="F672" s="2"/>
      <c r="G672" s="2"/>
      <c r="H672" s="2"/>
      <c r="I672" s="2"/>
      <c r="J672" s="2"/>
    </row>
    <row r="673" spans="1:10" x14ac:dyDescent="0.25">
      <c r="A673" s="6"/>
      <c r="D673" s="1"/>
      <c r="E673" s="1"/>
      <c r="F673" s="2"/>
      <c r="G673" s="2"/>
      <c r="H673" s="2"/>
      <c r="I673" s="2"/>
      <c r="J673" s="2"/>
    </row>
    <row r="674" spans="1:10" x14ac:dyDescent="0.25">
      <c r="A674" s="6"/>
      <c r="D674" s="1"/>
      <c r="E674" s="1"/>
      <c r="F674" s="2"/>
      <c r="G674" s="2"/>
      <c r="H674" s="2"/>
      <c r="I674" s="2"/>
      <c r="J674" s="2"/>
    </row>
    <row r="675" spans="1:10" x14ac:dyDescent="0.25">
      <c r="A675" s="6"/>
      <c r="D675" s="1"/>
      <c r="E675" s="1"/>
      <c r="F675" s="2"/>
      <c r="G675" s="2"/>
      <c r="H675" s="2"/>
      <c r="I675" s="2"/>
      <c r="J675" s="2"/>
    </row>
    <row r="676" spans="1:10" x14ac:dyDescent="0.25">
      <c r="A676" s="6"/>
      <c r="D676" s="1"/>
      <c r="E676" s="1"/>
      <c r="F676" s="2"/>
      <c r="G676" s="2"/>
      <c r="H676" s="2"/>
      <c r="I676" s="2"/>
      <c r="J676" s="2"/>
    </row>
    <row r="677" spans="1:10" x14ac:dyDescent="0.25">
      <c r="A677" s="6"/>
      <c r="D677" s="1"/>
      <c r="E677" s="1"/>
      <c r="F677" s="2"/>
      <c r="G677" s="2"/>
      <c r="H677" s="2"/>
      <c r="I677" s="2"/>
      <c r="J677" s="2"/>
    </row>
    <row r="678" spans="1:10" x14ac:dyDescent="0.25">
      <c r="A678" s="6"/>
      <c r="D678" s="1"/>
      <c r="E678" s="1"/>
      <c r="F678" s="2"/>
      <c r="G678" s="2"/>
      <c r="H678" s="2"/>
      <c r="I678" s="2"/>
      <c r="J678" s="2"/>
    </row>
    <row r="679" spans="1:10" x14ac:dyDescent="0.25">
      <c r="A679" s="6"/>
      <c r="D679" s="1"/>
      <c r="E679" s="1"/>
      <c r="F679" s="2"/>
      <c r="G679" s="2"/>
      <c r="H679" s="2"/>
      <c r="I679" s="2"/>
      <c r="J679" s="2"/>
    </row>
    <row r="680" spans="1:10" x14ac:dyDescent="0.25">
      <c r="A680" s="6"/>
      <c r="D680" s="1"/>
      <c r="E680" s="1"/>
      <c r="F680" s="2"/>
      <c r="G680" s="2"/>
      <c r="H680" s="2"/>
      <c r="I680" s="2"/>
      <c r="J680" s="2"/>
    </row>
    <row r="681" spans="1:10" x14ac:dyDescent="0.25">
      <c r="A681" s="6"/>
      <c r="D681" s="1"/>
      <c r="E681" s="1"/>
      <c r="F681" s="2"/>
      <c r="G681" s="2"/>
      <c r="H681" s="2"/>
      <c r="I681" s="2"/>
      <c r="J681" s="2"/>
    </row>
    <row r="682" spans="1:10" x14ac:dyDescent="0.25">
      <c r="A682" s="6"/>
      <c r="D682" s="1"/>
      <c r="E682" s="1"/>
      <c r="F682" s="2"/>
      <c r="G682" s="2"/>
      <c r="H682" s="2"/>
      <c r="I682" s="2"/>
      <c r="J682" s="2"/>
    </row>
    <row r="683" spans="1:10" x14ac:dyDescent="0.25">
      <c r="A683" s="6"/>
      <c r="D683" s="1"/>
      <c r="E683" s="1"/>
      <c r="F683" s="2"/>
      <c r="G683" s="2"/>
      <c r="H683" s="2"/>
      <c r="I683" s="2"/>
      <c r="J683" s="2"/>
    </row>
    <row r="684" spans="1:10" x14ac:dyDescent="0.25">
      <c r="A684" s="6"/>
      <c r="D684" s="1"/>
      <c r="E684" s="1"/>
      <c r="F684" s="2"/>
      <c r="G684" s="2"/>
      <c r="H684" s="2"/>
      <c r="I684" s="2"/>
      <c r="J684" s="2"/>
    </row>
    <row r="685" spans="1:10" x14ac:dyDescent="0.25">
      <c r="A685" s="6"/>
      <c r="D685" s="1"/>
      <c r="E685" s="1"/>
      <c r="F685" s="2"/>
      <c r="G685" s="2"/>
      <c r="H685" s="2"/>
      <c r="I685" s="2"/>
      <c r="J685" s="2"/>
    </row>
    <row r="686" spans="1:10" x14ac:dyDescent="0.25">
      <c r="A686" s="6"/>
      <c r="D686" s="1"/>
      <c r="E686" s="1"/>
      <c r="F686" s="2"/>
      <c r="G686" s="2"/>
      <c r="H686" s="2"/>
      <c r="I686" s="2"/>
      <c r="J686" s="2"/>
    </row>
    <row r="687" spans="1:10" x14ac:dyDescent="0.25">
      <c r="A687" s="6"/>
      <c r="D687" s="1"/>
      <c r="E687" s="1"/>
      <c r="F687" s="2"/>
      <c r="G687" s="2"/>
      <c r="H687" s="2"/>
      <c r="I687" s="2"/>
      <c r="J687" s="2"/>
    </row>
    <row r="688" spans="1:10" x14ac:dyDescent="0.25">
      <c r="A688" s="6"/>
      <c r="D688" s="1"/>
      <c r="E688" s="1"/>
      <c r="F688" s="2"/>
      <c r="G688" s="2"/>
      <c r="H688" s="2"/>
      <c r="I688" s="2"/>
      <c r="J688" s="2"/>
    </row>
    <row r="689" spans="1:10" x14ac:dyDescent="0.25">
      <c r="A689" s="6"/>
      <c r="D689" s="1"/>
      <c r="E689" s="1"/>
      <c r="F689" s="2"/>
      <c r="G689" s="2"/>
      <c r="H689" s="2"/>
      <c r="I689" s="2"/>
      <c r="J689" s="2"/>
    </row>
    <row r="690" spans="1:10" x14ac:dyDescent="0.25">
      <c r="A690" s="6"/>
      <c r="D690" s="1"/>
      <c r="E690" s="1"/>
      <c r="F690" s="2"/>
      <c r="G690" s="2"/>
      <c r="H690" s="2"/>
      <c r="I690" s="2"/>
      <c r="J690" s="2"/>
    </row>
    <row r="691" spans="1:10" x14ac:dyDescent="0.25">
      <c r="A691" s="6"/>
      <c r="D691" s="1"/>
      <c r="E691" s="1"/>
      <c r="F691" s="2"/>
      <c r="G691" s="2"/>
      <c r="H691" s="2"/>
      <c r="I691" s="2"/>
      <c r="J691" s="2"/>
    </row>
    <row r="692" spans="1:10" x14ac:dyDescent="0.25">
      <c r="A692" s="6"/>
      <c r="D692" s="1"/>
      <c r="E692" s="1"/>
      <c r="F692" s="2"/>
      <c r="G692" s="2"/>
      <c r="H692" s="2"/>
      <c r="I692" s="2"/>
      <c r="J692" s="2"/>
    </row>
    <row r="693" spans="1:10" x14ac:dyDescent="0.25">
      <c r="A693" s="6"/>
      <c r="D693" s="1"/>
      <c r="E693" s="1"/>
      <c r="F693" s="2"/>
      <c r="G693" s="2"/>
      <c r="H693" s="2"/>
      <c r="I693" s="2"/>
      <c r="J693" s="2"/>
    </row>
    <row r="694" spans="1:10" x14ac:dyDescent="0.25">
      <c r="A694" s="6"/>
      <c r="D694" s="1"/>
      <c r="E694" s="1"/>
      <c r="F694" s="2"/>
      <c r="G694" s="2"/>
      <c r="H694" s="2"/>
      <c r="I694" s="2"/>
      <c r="J694" s="2"/>
    </row>
    <row r="695" spans="1:10" x14ac:dyDescent="0.25">
      <c r="A695" s="6"/>
      <c r="D695" s="1"/>
      <c r="E695" s="1"/>
      <c r="F695" s="2"/>
      <c r="G695" s="2"/>
      <c r="H695" s="2"/>
      <c r="I695" s="2"/>
      <c r="J695" s="2"/>
    </row>
    <row r="696" spans="1:10" x14ac:dyDescent="0.25">
      <c r="A696" s="6"/>
      <c r="D696" s="1"/>
      <c r="E696" s="1"/>
      <c r="F696" s="2"/>
      <c r="G696" s="2"/>
      <c r="H696" s="2"/>
      <c r="I696" s="2"/>
      <c r="J696" s="2"/>
    </row>
    <row r="697" spans="1:10" x14ac:dyDescent="0.25">
      <c r="A697" s="6"/>
      <c r="D697" s="1"/>
      <c r="E697" s="1"/>
      <c r="F697" s="2"/>
      <c r="G697" s="2"/>
      <c r="H697" s="2"/>
      <c r="I697" s="2"/>
      <c r="J697" s="2"/>
    </row>
    <row r="698" spans="1:10" x14ac:dyDescent="0.25">
      <c r="A698" s="6"/>
      <c r="D698" s="1"/>
      <c r="E698" s="1"/>
      <c r="F698" s="2"/>
      <c r="G698" s="2"/>
      <c r="H698" s="2"/>
      <c r="I698" s="2"/>
      <c r="J698" s="2"/>
    </row>
    <row r="699" spans="1:10" x14ac:dyDescent="0.25">
      <c r="A699" s="6"/>
      <c r="D699" s="1"/>
      <c r="E699" s="1"/>
      <c r="F699" s="2"/>
      <c r="G699" s="2"/>
      <c r="H699" s="2"/>
      <c r="I699" s="2"/>
      <c r="J699" s="2"/>
    </row>
    <row r="700" spans="1:10" x14ac:dyDescent="0.25">
      <c r="A700" s="6"/>
      <c r="D700" s="1"/>
      <c r="E700" s="1"/>
      <c r="F700" s="2"/>
      <c r="G700" s="2"/>
      <c r="H700" s="2"/>
      <c r="I700" s="2"/>
      <c r="J700" s="2"/>
    </row>
    <row r="701" spans="1:10" x14ac:dyDescent="0.25">
      <c r="A701" s="6"/>
      <c r="D701" s="1"/>
      <c r="E701" s="1"/>
      <c r="F701" s="2"/>
      <c r="G701" s="2"/>
      <c r="H701" s="2"/>
      <c r="I701" s="2"/>
      <c r="J701" s="2"/>
    </row>
    <row r="702" spans="1:10" x14ac:dyDescent="0.25">
      <c r="A702" s="6"/>
      <c r="D702" s="1"/>
      <c r="E702" s="1"/>
      <c r="F702" s="2"/>
      <c r="G702" s="2"/>
      <c r="H702" s="2"/>
      <c r="I702" s="2"/>
      <c r="J702" s="2"/>
    </row>
    <row r="703" spans="1:10" x14ac:dyDescent="0.25">
      <c r="A703" s="6"/>
      <c r="D703" s="1"/>
      <c r="E703" s="1"/>
      <c r="F703" s="2"/>
      <c r="G703" s="2"/>
      <c r="H703" s="2"/>
      <c r="I703" s="2"/>
      <c r="J703" s="2"/>
    </row>
    <row r="704" spans="1:10" x14ac:dyDescent="0.25">
      <c r="A704" s="6"/>
      <c r="D704" s="1"/>
      <c r="E704" s="1"/>
      <c r="F704" s="2"/>
      <c r="G704" s="2"/>
      <c r="H704" s="2"/>
      <c r="I704" s="2"/>
      <c r="J704" s="2"/>
    </row>
    <row r="705" spans="1:10" x14ac:dyDescent="0.25">
      <c r="A705" s="6"/>
      <c r="D705" s="1"/>
      <c r="E705" s="1"/>
      <c r="F705" s="2"/>
      <c r="G705" s="2"/>
      <c r="H705" s="2"/>
      <c r="I705" s="2"/>
      <c r="J705" s="2"/>
    </row>
    <row r="706" spans="1:10" x14ac:dyDescent="0.25">
      <c r="A706" s="6"/>
      <c r="D706" s="1"/>
      <c r="E706" s="1"/>
      <c r="F706" s="2"/>
      <c r="G706" s="2"/>
      <c r="H706" s="2"/>
      <c r="I706" s="2"/>
      <c r="J706" s="2"/>
    </row>
    <row r="707" spans="1:10" x14ac:dyDescent="0.25">
      <c r="A707" s="6"/>
      <c r="D707" s="1"/>
      <c r="E707" s="1"/>
      <c r="F707" s="2"/>
      <c r="G707" s="2"/>
      <c r="H707" s="2"/>
      <c r="I707" s="2"/>
      <c r="J707" s="2"/>
    </row>
    <row r="708" spans="1:10" x14ac:dyDescent="0.25">
      <c r="A708" s="6"/>
      <c r="D708" s="1"/>
      <c r="E708" s="1"/>
      <c r="F708" s="2"/>
      <c r="G708" s="2"/>
      <c r="H708" s="2"/>
      <c r="I708" s="2"/>
      <c r="J708" s="2"/>
    </row>
    <row r="709" spans="1:10" x14ac:dyDescent="0.25">
      <c r="A709" s="6"/>
      <c r="D709" s="1"/>
      <c r="E709" s="1"/>
      <c r="F709" s="2"/>
      <c r="G709" s="2"/>
      <c r="H709" s="2"/>
      <c r="I709" s="2"/>
      <c r="J709" s="2"/>
    </row>
    <row r="710" spans="1:10" x14ac:dyDescent="0.25">
      <c r="A710" s="6"/>
      <c r="D710" s="1"/>
      <c r="E710" s="1"/>
      <c r="F710" s="2"/>
      <c r="G710" s="2"/>
      <c r="H710" s="2"/>
      <c r="I710" s="2"/>
      <c r="J710" s="2"/>
    </row>
    <row r="711" spans="1:10" x14ac:dyDescent="0.25">
      <c r="A711" s="6"/>
      <c r="D711" s="1"/>
      <c r="E711" s="1"/>
      <c r="F711" s="2"/>
      <c r="G711" s="2"/>
      <c r="H711" s="2"/>
      <c r="I711" s="2"/>
      <c r="J711" s="2"/>
    </row>
    <row r="712" spans="1:10" x14ac:dyDescent="0.25">
      <c r="A712" s="6"/>
      <c r="D712" s="1"/>
      <c r="E712" s="1"/>
      <c r="F712" s="2"/>
      <c r="G712" s="2"/>
      <c r="H712" s="2"/>
      <c r="I712" s="2"/>
      <c r="J712" s="2"/>
    </row>
    <row r="713" spans="1:10" x14ac:dyDescent="0.25">
      <c r="A713" s="6"/>
      <c r="D713" s="1"/>
      <c r="E713" s="1"/>
      <c r="F713" s="2"/>
      <c r="G713" s="2"/>
      <c r="H713" s="2"/>
      <c r="I713" s="2"/>
      <c r="J713" s="2"/>
    </row>
    <row r="714" spans="1:10" x14ac:dyDescent="0.25">
      <c r="A714" s="6"/>
      <c r="D714" s="1"/>
      <c r="E714" s="1"/>
      <c r="F714" s="2"/>
      <c r="G714" s="2"/>
      <c r="H714" s="2"/>
      <c r="I714" s="2"/>
      <c r="J714" s="2"/>
    </row>
    <row r="715" spans="1:10" x14ac:dyDescent="0.25">
      <c r="A715" s="6"/>
      <c r="D715" s="1"/>
      <c r="E715" s="1"/>
      <c r="F715" s="2"/>
      <c r="G715" s="2"/>
      <c r="H715" s="2"/>
      <c r="I715" s="2"/>
      <c r="J715" s="2"/>
    </row>
    <row r="716" spans="1:10" x14ac:dyDescent="0.25">
      <c r="A716" s="6"/>
      <c r="D716" s="1"/>
      <c r="E716" s="1"/>
      <c r="F716" s="2"/>
      <c r="G716" s="2"/>
      <c r="H716" s="2"/>
      <c r="I716" s="2"/>
      <c r="J716" s="2"/>
    </row>
    <row r="717" spans="1:10" x14ac:dyDescent="0.25">
      <c r="A717" s="6"/>
      <c r="D717" s="1"/>
      <c r="E717" s="1"/>
      <c r="F717" s="2"/>
      <c r="G717" s="2"/>
      <c r="H717" s="2"/>
      <c r="I717" s="2"/>
      <c r="J717" s="2"/>
    </row>
    <row r="718" spans="1:10" x14ac:dyDescent="0.25">
      <c r="A718" s="6"/>
      <c r="D718" s="1"/>
      <c r="E718" s="1"/>
      <c r="F718" s="2"/>
      <c r="G718" s="2"/>
      <c r="H718" s="2"/>
      <c r="I718" s="2"/>
      <c r="J718" s="2"/>
    </row>
    <row r="719" spans="1:10" x14ac:dyDescent="0.25">
      <c r="A719" s="6"/>
      <c r="D719" s="1"/>
      <c r="E719" s="1"/>
      <c r="F719" s="2"/>
      <c r="G719" s="2"/>
      <c r="H719" s="2"/>
      <c r="I719" s="2"/>
      <c r="J719" s="2"/>
    </row>
    <row r="720" spans="1:10" x14ac:dyDescent="0.25">
      <c r="A720" s="6"/>
      <c r="D720" s="1"/>
      <c r="E720" s="1"/>
      <c r="F720" s="2"/>
      <c r="G720" s="2"/>
      <c r="H720" s="2"/>
      <c r="I720" s="2"/>
      <c r="J720" s="2"/>
    </row>
    <row r="721" spans="1:10" x14ac:dyDescent="0.25">
      <c r="A721" s="6"/>
      <c r="D721" s="1"/>
      <c r="E721" s="1"/>
      <c r="F721" s="2"/>
      <c r="G721" s="2"/>
      <c r="H721" s="2"/>
      <c r="I721" s="2"/>
      <c r="J721" s="2"/>
    </row>
    <row r="722" spans="1:10" x14ac:dyDescent="0.25">
      <c r="A722" s="6"/>
      <c r="D722" s="1"/>
      <c r="E722" s="1"/>
      <c r="F722" s="2"/>
      <c r="G722" s="2"/>
      <c r="H722" s="2"/>
      <c r="I722" s="2"/>
      <c r="J722" s="2"/>
    </row>
    <row r="723" spans="1:10" x14ac:dyDescent="0.25">
      <c r="A723" s="6"/>
      <c r="D723" s="1"/>
      <c r="E723" s="1"/>
      <c r="F723" s="2"/>
      <c r="G723" s="2"/>
      <c r="H723" s="2"/>
      <c r="I723" s="2"/>
      <c r="J723" s="2"/>
    </row>
    <row r="724" spans="1:10" x14ac:dyDescent="0.25">
      <c r="A724" s="6"/>
      <c r="D724" s="1"/>
      <c r="E724" s="1"/>
      <c r="F724" s="2"/>
      <c r="G724" s="2"/>
      <c r="H724" s="2"/>
      <c r="I724" s="2"/>
      <c r="J724" s="2"/>
    </row>
    <row r="725" spans="1:10" x14ac:dyDescent="0.25">
      <c r="A725" s="6"/>
      <c r="D725" s="1"/>
      <c r="E725" s="1"/>
      <c r="F725" s="2"/>
      <c r="G725" s="2"/>
      <c r="H725" s="2"/>
      <c r="I725" s="2"/>
      <c r="J725" s="2"/>
    </row>
    <row r="726" spans="1:10" x14ac:dyDescent="0.25">
      <c r="A726" s="6"/>
      <c r="D726" s="1"/>
      <c r="E726" s="1"/>
      <c r="F726" s="2"/>
      <c r="G726" s="2"/>
      <c r="H726" s="2"/>
      <c r="I726" s="2"/>
      <c r="J726" s="2"/>
    </row>
    <row r="727" spans="1:10" x14ac:dyDescent="0.25">
      <c r="A727" s="6"/>
      <c r="D727" s="1"/>
      <c r="E727" s="1"/>
      <c r="F727" s="2"/>
      <c r="G727" s="2"/>
      <c r="H727" s="2"/>
      <c r="I727" s="2"/>
      <c r="J727" s="2"/>
    </row>
    <row r="728" spans="1:10" x14ac:dyDescent="0.25">
      <c r="A728" s="6"/>
      <c r="D728" s="1"/>
      <c r="E728" s="1"/>
      <c r="F728" s="2"/>
      <c r="G728" s="2"/>
      <c r="H728" s="2"/>
      <c r="I728" s="2"/>
      <c r="J728" s="2"/>
    </row>
    <row r="729" spans="1:10" x14ac:dyDescent="0.25">
      <c r="A729" s="6"/>
      <c r="D729" s="1"/>
      <c r="E729" s="1"/>
      <c r="F729" s="2"/>
      <c r="G729" s="2"/>
      <c r="H729" s="2"/>
      <c r="I729" s="2"/>
      <c r="J729" s="2"/>
    </row>
    <row r="730" spans="1:10" x14ac:dyDescent="0.25">
      <c r="A730" s="6"/>
      <c r="D730" s="1"/>
      <c r="E730" s="1"/>
      <c r="F730" s="2"/>
      <c r="G730" s="2"/>
      <c r="H730" s="2"/>
      <c r="I730" s="2"/>
      <c r="J730" s="2"/>
    </row>
    <row r="731" spans="1:10" x14ac:dyDescent="0.25">
      <c r="A731" s="6"/>
      <c r="D731" s="1"/>
      <c r="E731" s="1"/>
      <c r="F731" s="2"/>
      <c r="G731" s="2"/>
      <c r="H731" s="2"/>
      <c r="I731" s="2"/>
      <c r="J731" s="2"/>
    </row>
    <row r="732" spans="1:10" x14ac:dyDescent="0.25">
      <c r="A732" s="6"/>
      <c r="D732" s="1"/>
      <c r="E732" s="1"/>
      <c r="F732" s="2"/>
      <c r="G732" s="2"/>
      <c r="H732" s="2"/>
      <c r="I732" s="2"/>
      <c r="J732" s="2"/>
    </row>
    <row r="733" spans="1:10" x14ac:dyDescent="0.25">
      <c r="A733" s="6"/>
      <c r="D733" s="1"/>
      <c r="E733" s="1"/>
      <c r="F733" s="2"/>
      <c r="G733" s="2"/>
      <c r="H733" s="2"/>
      <c r="I733" s="2"/>
      <c r="J733" s="2"/>
    </row>
    <row r="734" spans="1:10" x14ac:dyDescent="0.25">
      <c r="A734" s="6"/>
      <c r="D734" s="1"/>
      <c r="E734" s="1"/>
      <c r="F734" s="2"/>
      <c r="G734" s="2"/>
      <c r="H734" s="2"/>
      <c r="I734" s="2"/>
      <c r="J734" s="2"/>
    </row>
    <row r="735" spans="1:10" x14ac:dyDescent="0.25">
      <c r="A735" s="6"/>
      <c r="D735" s="1"/>
      <c r="E735" s="1"/>
      <c r="F735" s="2"/>
      <c r="G735" s="2"/>
      <c r="H735" s="2"/>
      <c r="I735" s="2"/>
      <c r="J735" s="2"/>
    </row>
    <row r="736" spans="1:10" x14ac:dyDescent="0.25">
      <c r="A736" s="6"/>
      <c r="D736" s="1"/>
      <c r="E736" s="1"/>
      <c r="F736" s="2"/>
      <c r="G736" s="2"/>
      <c r="H736" s="2"/>
      <c r="I736" s="2"/>
      <c r="J736" s="2"/>
    </row>
    <row r="737" spans="1:10" x14ac:dyDescent="0.25">
      <c r="A737" s="6"/>
      <c r="D737" s="1"/>
      <c r="E737" s="1"/>
      <c r="F737" s="2"/>
      <c r="G737" s="2"/>
      <c r="H737" s="2"/>
      <c r="I737" s="2"/>
      <c r="J737" s="2"/>
    </row>
    <row r="738" spans="1:10" x14ac:dyDescent="0.25">
      <c r="A738" s="6"/>
      <c r="D738" s="1"/>
      <c r="E738" s="1"/>
      <c r="F738" s="2"/>
      <c r="G738" s="2"/>
      <c r="H738" s="2"/>
      <c r="I738" s="2"/>
      <c r="J738" s="2"/>
    </row>
    <row r="739" spans="1:10" x14ac:dyDescent="0.25">
      <c r="A739" s="6"/>
      <c r="D739" s="1"/>
      <c r="E739" s="1"/>
      <c r="F739" s="2"/>
      <c r="G739" s="2"/>
      <c r="H739" s="2"/>
      <c r="I739" s="2"/>
      <c r="J739" s="2"/>
    </row>
    <row r="740" spans="1:10" x14ac:dyDescent="0.25">
      <c r="A740" s="6"/>
      <c r="D740" s="1"/>
      <c r="E740" s="1"/>
      <c r="F740" s="2"/>
      <c r="G740" s="2"/>
      <c r="H740" s="2"/>
      <c r="I740" s="2"/>
      <c r="J740" s="2"/>
    </row>
    <row r="741" spans="1:10" x14ac:dyDescent="0.25">
      <c r="A741" s="6"/>
      <c r="D741" s="1"/>
      <c r="E741" s="1"/>
      <c r="F741" s="2"/>
      <c r="G741" s="2"/>
      <c r="H741" s="2"/>
      <c r="I741" s="2"/>
      <c r="J741" s="2"/>
    </row>
    <row r="742" spans="1:10" x14ac:dyDescent="0.25">
      <c r="A742" s="6"/>
      <c r="D742" s="1"/>
      <c r="E742" s="1"/>
      <c r="F742" s="2"/>
      <c r="G742" s="2"/>
      <c r="H742" s="2"/>
      <c r="I742" s="2"/>
      <c r="J742" s="2"/>
    </row>
    <row r="743" spans="1:10" x14ac:dyDescent="0.25">
      <c r="A743" s="6"/>
      <c r="D743" s="1"/>
      <c r="E743" s="1"/>
      <c r="F743" s="2"/>
      <c r="G743" s="2"/>
      <c r="H743" s="2"/>
      <c r="I743" s="2"/>
      <c r="J743" s="2"/>
    </row>
    <row r="744" spans="1:10" x14ac:dyDescent="0.25">
      <c r="A744" s="6"/>
      <c r="D744" s="1"/>
      <c r="E744" s="1"/>
      <c r="F744" s="2"/>
      <c r="G744" s="2"/>
      <c r="H744" s="2"/>
      <c r="I744" s="2"/>
      <c r="J744" s="2"/>
    </row>
    <row r="745" spans="1:10" x14ac:dyDescent="0.25">
      <c r="A745" s="6"/>
      <c r="D745" s="1"/>
      <c r="E745" s="1"/>
      <c r="F745" s="2"/>
      <c r="G745" s="2"/>
      <c r="H745" s="2"/>
      <c r="I745" s="2"/>
      <c r="J745" s="2"/>
    </row>
    <row r="746" spans="1:10" x14ac:dyDescent="0.25">
      <c r="A746" s="6"/>
      <c r="D746" s="1"/>
      <c r="E746" s="1"/>
      <c r="F746" s="2"/>
      <c r="G746" s="2"/>
      <c r="H746" s="2"/>
      <c r="I746" s="2"/>
      <c r="J746" s="2"/>
    </row>
    <row r="747" spans="1:10" x14ac:dyDescent="0.25">
      <c r="A747" s="6"/>
      <c r="D747" s="1"/>
      <c r="E747" s="1"/>
      <c r="F747" s="2"/>
      <c r="G747" s="2"/>
      <c r="H747" s="2"/>
      <c r="I747" s="2"/>
      <c r="J747" s="2"/>
    </row>
    <row r="748" spans="1:10" x14ac:dyDescent="0.25">
      <c r="A748" s="6"/>
      <c r="D748" s="1"/>
      <c r="E748" s="1"/>
      <c r="F748" s="2"/>
      <c r="G748" s="2"/>
      <c r="H748" s="2"/>
      <c r="I748" s="2"/>
      <c r="J748" s="2"/>
    </row>
    <row r="749" spans="1:10" x14ac:dyDescent="0.25">
      <c r="A749" s="6"/>
      <c r="D749" s="1"/>
      <c r="E749" s="1"/>
      <c r="F749" s="2"/>
      <c r="G749" s="2"/>
      <c r="H749" s="2"/>
      <c r="I749" s="2"/>
      <c r="J749" s="2"/>
    </row>
    <row r="750" spans="1:10" x14ac:dyDescent="0.25">
      <c r="A750" s="6"/>
      <c r="D750" s="1"/>
      <c r="E750" s="1"/>
      <c r="F750" s="2"/>
      <c r="G750" s="2"/>
      <c r="H750" s="2"/>
      <c r="I750" s="2"/>
      <c r="J750" s="2"/>
    </row>
    <row r="751" spans="1:10" x14ac:dyDescent="0.25">
      <c r="A751" s="6"/>
      <c r="D751" s="1"/>
      <c r="E751" s="1"/>
      <c r="F751" s="2"/>
      <c r="G751" s="2"/>
      <c r="H751" s="2"/>
      <c r="I751" s="2"/>
      <c r="J751" s="2"/>
    </row>
    <row r="752" spans="1:10" x14ac:dyDescent="0.25">
      <c r="A752" s="6"/>
      <c r="D752" s="1"/>
      <c r="E752" s="1"/>
      <c r="F752" s="2"/>
      <c r="G752" s="2"/>
      <c r="H752" s="2"/>
      <c r="I752" s="2"/>
      <c r="J752" s="2"/>
    </row>
    <row r="753" spans="1:10" x14ac:dyDescent="0.25">
      <c r="A753" s="6"/>
      <c r="D753" s="1"/>
      <c r="E753" s="1"/>
      <c r="F753" s="2"/>
      <c r="G753" s="2"/>
      <c r="H753" s="2"/>
      <c r="I753" s="2"/>
      <c r="J753" s="2"/>
    </row>
    <row r="754" spans="1:10" x14ac:dyDescent="0.25">
      <c r="A754" s="6"/>
      <c r="D754" s="1"/>
      <c r="E754" s="1"/>
      <c r="F754" s="2"/>
      <c r="G754" s="2"/>
      <c r="H754" s="2"/>
      <c r="I754" s="2"/>
      <c r="J754" s="2"/>
    </row>
    <row r="755" spans="1:10" x14ac:dyDescent="0.25">
      <c r="A755" s="6"/>
      <c r="D755" s="1"/>
      <c r="E755" s="1"/>
      <c r="F755" s="2"/>
      <c r="G755" s="2"/>
      <c r="H755" s="2"/>
      <c r="I755" s="2"/>
      <c r="J755" s="2"/>
    </row>
    <row r="756" spans="1:10" x14ac:dyDescent="0.25">
      <c r="A756" s="6"/>
      <c r="D756" s="1"/>
      <c r="E756" s="1"/>
      <c r="F756" s="2"/>
      <c r="G756" s="2"/>
      <c r="H756" s="2"/>
      <c r="I756" s="2"/>
      <c r="J756" s="2"/>
    </row>
    <row r="757" spans="1:10" x14ac:dyDescent="0.25">
      <c r="A757" s="6"/>
      <c r="D757" s="1"/>
      <c r="E757" s="1"/>
      <c r="F757" s="2"/>
      <c r="G757" s="2"/>
      <c r="H757" s="2"/>
      <c r="I757" s="2"/>
      <c r="J757" s="2"/>
    </row>
    <row r="758" spans="1:10" x14ac:dyDescent="0.25">
      <c r="A758" s="6"/>
      <c r="D758" s="1"/>
      <c r="E758" s="1"/>
      <c r="F758" s="2"/>
      <c r="G758" s="2"/>
      <c r="H758" s="2"/>
      <c r="I758" s="2"/>
      <c r="J758" s="2"/>
    </row>
    <row r="759" spans="1:10" x14ac:dyDescent="0.25">
      <c r="A759" s="6"/>
      <c r="D759" s="1"/>
      <c r="E759" s="1"/>
      <c r="F759" s="2"/>
      <c r="G759" s="2"/>
      <c r="H759" s="2"/>
      <c r="I759" s="2"/>
      <c r="J759" s="2"/>
    </row>
    <row r="760" spans="1:10" x14ac:dyDescent="0.25">
      <c r="A760" s="6"/>
      <c r="D760" s="1"/>
      <c r="E760" s="1"/>
      <c r="F760" s="2"/>
      <c r="G760" s="2"/>
      <c r="H760" s="2"/>
      <c r="I760" s="2"/>
      <c r="J760" s="2"/>
    </row>
    <row r="761" spans="1:10" x14ac:dyDescent="0.25">
      <c r="A761" s="6"/>
      <c r="D761" s="1"/>
      <c r="E761" s="1"/>
      <c r="F761" s="2"/>
      <c r="G761" s="2"/>
      <c r="H761" s="2"/>
      <c r="I761" s="2"/>
      <c r="J761" s="2"/>
    </row>
    <row r="762" spans="1:10" x14ac:dyDescent="0.25">
      <c r="A762" s="6"/>
      <c r="D762" s="1"/>
      <c r="E762" s="1"/>
      <c r="F762" s="2"/>
      <c r="G762" s="2"/>
      <c r="H762" s="2"/>
      <c r="I762" s="2"/>
      <c r="J762" s="2"/>
    </row>
    <row r="763" spans="1:10" x14ac:dyDescent="0.25">
      <c r="A763" s="6"/>
      <c r="D763" s="1"/>
      <c r="E763" s="1"/>
      <c r="F763" s="2"/>
      <c r="G763" s="2"/>
      <c r="H763" s="2"/>
      <c r="I763" s="2"/>
      <c r="J763" s="2"/>
    </row>
    <row r="764" spans="1:10" x14ac:dyDescent="0.25">
      <c r="A764" s="6"/>
      <c r="D764" s="1"/>
      <c r="E764" s="1"/>
      <c r="F764" s="2"/>
      <c r="G764" s="2"/>
      <c r="H764" s="2"/>
      <c r="I764" s="2"/>
      <c r="J764" s="2"/>
    </row>
    <row r="765" spans="1:10" x14ac:dyDescent="0.25">
      <c r="A765" s="6"/>
      <c r="D765" s="1"/>
      <c r="E765" s="1"/>
      <c r="F765" s="2"/>
      <c r="G765" s="2"/>
      <c r="H765" s="2"/>
      <c r="I765" s="2"/>
      <c r="J765" s="2"/>
    </row>
    <row r="766" spans="1:10" x14ac:dyDescent="0.25">
      <c r="A766" s="6"/>
      <c r="D766" s="1"/>
      <c r="E766" s="1"/>
      <c r="F766" s="2"/>
      <c r="G766" s="2"/>
      <c r="H766" s="2"/>
      <c r="I766" s="2"/>
      <c r="J766" s="2"/>
    </row>
    <row r="767" spans="1:10" x14ac:dyDescent="0.25">
      <c r="A767" s="6"/>
      <c r="D767" s="1"/>
      <c r="E767" s="1"/>
      <c r="F767" s="2"/>
      <c r="G767" s="2"/>
      <c r="H767" s="2"/>
      <c r="I767" s="2"/>
      <c r="J767" s="2"/>
    </row>
    <row r="768" spans="1:10" x14ac:dyDescent="0.25">
      <c r="A768" s="6"/>
      <c r="D768" s="1"/>
      <c r="E768" s="1"/>
      <c r="F768" s="2"/>
      <c r="G768" s="2"/>
      <c r="H768" s="2"/>
      <c r="I768" s="2"/>
      <c r="J768" s="2"/>
    </row>
    <row r="769" spans="1:10" x14ac:dyDescent="0.25">
      <c r="A769" s="6"/>
      <c r="D769" s="1"/>
      <c r="E769" s="1"/>
      <c r="F769" s="2"/>
      <c r="G769" s="2"/>
      <c r="H769" s="2"/>
      <c r="I769" s="2"/>
      <c r="J769" s="2"/>
    </row>
    <row r="770" spans="1:10" x14ac:dyDescent="0.25">
      <c r="A770" s="6"/>
      <c r="D770" s="1"/>
      <c r="E770" s="1"/>
      <c r="F770" s="2"/>
      <c r="G770" s="2"/>
      <c r="H770" s="2"/>
      <c r="I770" s="2"/>
      <c r="J770" s="2"/>
    </row>
    <row r="771" spans="1:10" x14ac:dyDescent="0.25">
      <c r="A771" s="6"/>
      <c r="D771" s="1"/>
      <c r="E771" s="1"/>
      <c r="F771" s="2"/>
      <c r="G771" s="2"/>
      <c r="H771" s="2"/>
      <c r="I771" s="2"/>
      <c r="J771" s="2"/>
    </row>
    <row r="772" spans="1:10" x14ac:dyDescent="0.25">
      <c r="A772" s="6"/>
      <c r="D772" s="1"/>
      <c r="E772" s="1"/>
      <c r="F772" s="2"/>
      <c r="G772" s="2"/>
      <c r="H772" s="2"/>
      <c r="I772" s="2"/>
      <c r="J772" s="2"/>
    </row>
    <row r="773" spans="1:10" x14ac:dyDescent="0.25">
      <c r="A773" s="6"/>
      <c r="D773" s="1"/>
      <c r="E773" s="1"/>
      <c r="F773" s="2"/>
      <c r="G773" s="2"/>
      <c r="H773" s="2"/>
      <c r="I773" s="2"/>
      <c r="J773" s="2"/>
    </row>
    <row r="774" spans="1:10" x14ac:dyDescent="0.25">
      <c r="A774" s="6"/>
      <c r="D774" s="1"/>
      <c r="E774" s="1"/>
      <c r="F774" s="2"/>
      <c r="G774" s="2"/>
      <c r="H774" s="2"/>
      <c r="I774" s="2"/>
      <c r="J774" s="2"/>
    </row>
    <row r="775" spans="1:10" x14ac:dyDescent="0.25">
      <c r="A775" s="6"/>
      <c r="D775" s="1"/>
      <c r="E775" s="1"/>
      <c r="F775" s="2"/>
      <c r="G775" s="2"/>
      <c r="H775" s="2"/>
      <c r="I775" s="2"/>
      <c r="J775" s="2"/>
    </row>
    <row r="776" spans="1:10" x14ac:dyDescent="0.25">
      <c r="A776" s="6"/>
      <c r="D776" s="1"/>
      <c r="E776" s="1"/>
      <c r="F776" s="2"/>
      <c r="G776" s="2"/>
      <c r="H776" s="2"/>
      <c r="I776" s="2"/>
      <c r="J776" s="2"/>
    </row>
    <row r="777" spans="1:10" x14ac:dyDescent="0.25">
      <c r="A777" s="6"/>
      <c r="D777" s="1"/>
      <c r="E777" s="1"/>
      <c r="F777" s="2"/>
      <c r="G777" s="2"/>
      <c r="H777" s="2"/>
      <c r="I777" s="2"/>
      <c r="J777" s="2"/>
    </row>
    <row r="778" spans="1:10" x14ac:dyDescent="0.25">
      <c r="A778" s="6"/>
      <c r="D778" s="1"/>
      <c r="E778" s="1"/>
      <c r="F778" s="2"/>
      <c r="G778" s="2"/>
      <c r="H778" s="2"/>
      <c r="I778" s="2"/>
      <c r="J778" s="2"/>
    </row>
    <row r="779" spans="1:10" x14ac:dyDescent="0.25">
      <c r="A779" s="6"/>
      <c r="D779" s="1"/>
      <c r="E779" s="1"/>
      <c r="F779" s="2"/>
      <c r="G779" s="2"/>
      <c r="H779" s="2"/>
      <c r="I779" s="2"/>
      <c r="J779" s="2"/>
    </row>
    <row r="780" spans="1:10" x14ac:dyDescent="0.25">
      <c r="A780" s="6"/>
      <c r="D780" s="1"/>
      <c r="E780" s="1"/>
      <c r="F780" s="2"/>
      <c r="G780" s="2"/>
      <c r="H780" s="2"/>
      <c r="I780" s="2"/>
      <c r="J780" s="2"/>
    </row>
    <row r="781" spans="1:10" x14ac:dyDescent="0.25">
      <c r="A781" s="6"/>
      <c r="D781" s="1"/>
      <c r="E781" s="1"/>
      <c r="F781" s="2"/>
      <c r="G781" s="2"/>
      <c r="H781" s="2"/>
      <c r="I781" s="2"/>
      <c r="J781" s="2"/>
    </row>
    <row r="782" spans="1:10" x14ac:dyDescent="0.25">
      <c r="A782" s="6"/>
      <c r="D782" s="1"/>
      <c r="E782" s="1"/>
      <c r="F782" s="2"/>
      <c r="G782" s="2"/>
      <c r="H782" s="2"/>
      <c r="I782" s="2"/>
      <c r="J782" s="2"/>
    </row>
    <row r="783" spans="1:10" x14ac:dyDescent="0.25">
      <c r="A783" s="6"/>
      <c r="D783" s="1"/>
      <c r="E783" s="1"/>
      <c r="F783" s="2"/>
      <c r="G783" s="2"/>
      <c r="H783" s="2"/>
      <c r="I783" s="2"/>
      <c r="J783" s="2"/>
    </row>
    <row r="784" spans="1:10" x14ac:dyDescent="0.25">
      <c r="A784" s="6"/>
      <c r="D784" s="1"/>
      <c r="E784" s="1"/>
      <c r="F784" s="2"/>
      <c r="G784" s="2"/>
      <c r="H784" s="2"/>
      <c r="I784" s="2"/>
      <c r="J784" s="2"/>
    </row>
    <row r="785" spans="1:10" x14ac:dyDescent="0.25">
      <c r="A785" s="6"/>
      <c r="D785" s="1"/>
      <c r="E785" s="1"/>
      <c r="F785" s="2"/>
      <c r="G785" s="2"/>
      <c r="H785" s="2"/>
      <c r="I785" s="2"/>
      <c r="J785" s="2"/>
    </row>
    <row r="786" spans="1:10" x14ac:dyDescent="0.25">
      <c r="A786" s="6"/>
      <c r="D786" s="1"/>
      <c r="E786" s="1"/>
      <c r="F786" s="2"/>
      <c r="G786" s="2"/>
      <c r="H786" s="2"/>
      <c r="I786" s="2"/>
      <c r="J786" s="2"/>
    </row>
    <row r="787" spans="1:10" x14ac:dyDescent="0.25">
      <c r="A787" s="6"/>
      <c r="D787" s="1"/>
      <c r="E787" s="1"/>
      <c r="F787" s="2"/>
      <c r="G787" s="2"/>
      <c r="H787" s="2"/>
      <c r="I787" s="2"/>
      <c r="J787" s="2"/>
    </row>
    <row r="788" spans="1:10" x14ac:dyDescent="0.25">
      <c r="A788" s="6"/>
      <c r="D788" s="1"/>
      <c r="E788" s="1"/>
      <c r="F788" s="2"/>
      <c r="G788" s="2"/>
      <c r="H788" s="2"/>
      <c r="I788" s="2"/>
      <c r="J788" s="2"/>
    </row>
    <row r="789" spans="1:10" x14ac:dyDescent="0.25">
      <c r="A789" s="6"/>
      <c r="D789" s="1"/>
      <c r="E789" s="1"/>
      <c r="F789" s="2"/>
      <c r="G789" s="2"/>
      <c r="H789" s="2"/>
      <c r="I789" s="2"/>
      <c r="J789" s="2"/>
    </row>
    <row r="790" spans="1:10" x14ac:dyDescent="0.25">
      <c r="A790" s="6"/>
      <c r="D790" s="1"/>
      <c r="E790" s="1"/>
      <c r="F790" s="2"/>
      <c r="G790" s="2"/>
      <c r="H790" s="2"/>
      <c r="I790" s="2"/>
      <c r="J790" s="2"/>
    </row>
    <row r="791" spans="1:10" x14ac:dyDescent="0.25">
      <c r="A791" s="6"/>
      <c r="D791" s="1"/>
      <c r="E791" s="1"/>
      <c r="F791" s="2"/>
      <c r="G791" s="2"/>
      <c r="H791" s="2"/>
      <c r="I791" s="2"/>
      <c r="J791" s="2"/>
    </row>
    <row r="792" spans="1:10" x14ac:dyDescent="0.25">
      <c r="A792" s="6"/>
      <c r="D792" s="1"/>
      <c r="E792" s="1"/>
      <c r="F792" s="2"/>
      <c r="G792" s="2"/>
      <c r="H792" s="2"/>
      <c r="I792" s="2"/>
      <c r="J792" s="2"/>
    </row>
    <row r="793" spans="1:10" x14ac:dyDescent="0.25">
      <c r="A793" s="6"/>
      <c r="D793" s="1"/>
      <c r="E793" s="1"/>
      <c r="F793" s="2"/>
      <c r="G793" s="2"/>
      <c r="H793" s="2"/>
      <c r="I793" s="2"/>
      <c r="J793" s="2"/>
    </row>
    <row r="794" spans="1:10" x14ac:dyDescent="0.25">
      <c r="A794" s="6"/>
      <c r="D794" s="1"/>
      <c r="E794" s="1"/>
      <c r="F794" s="2"/>
      <c r="G794" s="2"/>
      <c r="H794" s="2"/>
      <c r="I794" s="2"/>
      <c r="J794" s="2"/>
    </row>
    <row r="795" spans="1:10" x14ac:dyDescent="0.25">
      <c r="A795" s="6"/>
      <c r="D795" s="1"/>
      <c r="E795" s="1"/>
      <c r="F795" s="2"/>
      <c r="G795" s="2"/>
      <c r="H795" s="2"/>
      <c r="I795" s="2"/>
      <c r="J795" s="2"/>
    </row>
    <row r="796" spans="1:10" x14ac:dyDescent="0.25">
      <c r="A796" s="6"/>
      <c r="D796" s="1"/>
      <c r="E796" s="1"/>
      <c r="F796" s="2"/>
      <c r="G796" s="2"/>
      <c r="H796" s="2"/>
      <c r="I796" s="2"/>
      <c r="J796" s="2"/>
    </row>
    <row r="797" spans="1:10" x14ac:dyDescent="0.25">
      <c r="A797" s="6"/>
      <c r="D797" s="1"/>
      <c r="E797" s="1"/>
      <c r="F797" s="2"/>
      <c r="G797" s="2"/>
      <c r="H797" s="2"/>
      <c r="I797" s="2"/>
      <c r="J797" s="2"/>
    </row>
    <row r="798" spans="1:10" x14ac:dyDescent="0.25">
      <c r="A798" s="6"/>
      <c r="D798" s="1"/>
      <c r="E798" s="1"/>
      <c r="F798" s="2"/>
      <c r="G798" s="2"/>
      <c r="H798" s="2"/>
      <c r="I798" s="2"/>
      <c r="J798" s="2"/>
    </row>
    <row r="799" spans="1:10" x14ac:dyDescent="0.25">
      <c r="A799" s="6"/>
      <c r="D799" s="1"/>
      <c r="E799" s="1"/>
      <c r="F799" s="2"/>
      <c r="G799" s="2"/>
      <c r="H799" s="2"/>
      <c r="I799" s="2"/>
      <c r="J799" s="2"/>
    </row>
    <row r="800" spans="1:10" x14ac:dyDescent="0.25">
      <c r="A800" s="6"/>
      <c r="D800" s="1"/>
      <c r="E800" s="1"/>
      <c r="F800" s="2"/>
      <c r="G800" s="2"/>
      <c r="H800" s="2"/>
      <c r="I800" s="2"/>
      <c r="J800" s="2"/>
    </row>
    <row r="801" spans="1:10" x14ac:dyDescent="0.25">
      <c r="A801" s="6"/>
      <c r="D801" s="1"/>
      <c r="E801" s="1"/>
      <c r="F801" s="2"/>
      <c r="G801" s="2"/>
      <c r="H801" s="2"/>
      <c r="I801" s="2"/>
      <c r="J801" s="2"/>
    </row>
    <row r="802" spans="1:10" x14ac:dyDescent="0.25">
      <c r="A802" s="6"/>
      <c r="D802" s="1"/>
      <c r="E802" s="1"/>
      <c r="F802" s="2"/>
      <c r="G802" s="2"/>
      <c r="H802" s="2"/>
      <c r="I802" s="2"/>
      <c r="J802" s="2"/>
    </row>
    <row r="803" spans="1:10" x14ac:dyDescent="0.25">
      <c r="A803" s="6"/>
      <c r="D803" s="1"/>
      <c r="E803" s="1"/>
      <c r="F803" s="2"/>
      <c r="G803" s="2"/>
      <c r="H803" s="2"/>
      <c r="I803" s="2"/>
      <c r="J803" s="2"/>
    </row>
    <row r="804" spans="1:10" x14ac:dyDescent="0.25">
      <c r="A804" s="6"/>
      <c r="D804" s="1"/>
      <c r="E804" s="1"/>
      <c r="F804" s="2"/>
      <c r="G804" s="2"/>
      <c r="H804" s="2"/>
      <c r="I804" s="2"/>
      <c r="J804" s="2"/>
    </row>
    <row r="805" spans="1:10" x14ac:dyDescent="0.25">
      <c r="A805" s="6"/>
      <c r="D805" s="1"/>
      <c r="E805" s="1"/>
      <c r="F805" s="2"/>
      <c r="G805" s="2"/>
      <c r="H805" s="2"/>
      <c r="I805" s="2"/>
      <c r="J805" s="2"/>
    </row>
    <row r="806" spans="1:10" x14ac:dyDescent="0.25">
      <c r="A806" s="6"/>
      <c r="D806" s="1"/>
      <c r="E806" s="1"/>
      <c r="F806" s="2"/>
      <c r="G806" s="2"/>
      <c r="H806" s="2"/>
      <c r="I806" s="2"/>
      <c r="J806" s="2"/>
    </row>
    <row r="807" spans="1:10" x14ac:dyDescent="0.25">
      <c r="A807" s="6"/>
      <c r="D807" s="1"/>
      <c r="E807" s="1"/>
      <c r="F807" s="2"/>
      <c r="G807" s="2"/>
      <c r="H807" s="2"/>
      <c r="I807" s="2"/>
      <c r="J807" s="2"/>
    </row>
    <row r="808" spans="1:10" x14ac:dyDescent="0.25">
      <c r="A808" s="6"/>
      <c r="D808" s="1"/>
      <c r="E808" s="1"/>
      <c r="F808" s="2"/>
      <c r="G808" s="2"/>
      <c r="H808" s="2"/>
      <c r="I808" s="2"/>
      <c r="J808" s="2"/>
    </row>
    <row r="809" spans="1:10" x14ac:dyDescent="0.25">
      <c r="A809" s="6"/>
      <c r="D809" s="1"/>
      <c r="E809" s="1"/>
      <c r="F809" s="2"/>
      <c r="G809" s="2"/>
      <c r="H809" s="2"/>
      <c r="I809" s="2"/>
      <c r="J809" s="2"/>
    </row>
    <row r="810" spans="1:10" x14ac:dyDescent="0.25">
      <c r="A810" s="6"/>
      <c r="D810" s="1"/>
      <c r="E810" s="1"/>
      <c r="F810" s="2"/>
      <c r="G810" s="2"/>
      <c r="H810" s="2"/>
      <c r="I810" s="2"/>
      <c r="J810" s="2"/>
    </row>
    <row r="811" spans="1:10" x14ac:dyDescent="0.25">
      <c r="A811" s="6"/>
      <c r="D811" s="1"/>
      <c r="E811" s="1"/>
      <c r="F811" s="2"/>
      <c r="G811" s="2"/>
      <c r="H811" s="2"/>
      <c r="I811" s="2"/>
      <c r="J811" s="2"/>
    </row>
    <row r="812" spans="1:10" x14ac:dyDescent="0.25">
      <c r="A812" s="6"/>
      <c r="D812" s="1"/>
      <c r="E812" s="1"/>
      <c r="F812" s="2"/>
      <c r="G812" s="2"/>
      <c r="H812" s="2"/>
      <c r="I812" s="2"/>
      <c r="J812" s="2"/>
    </row>
    <row r="813" spans="1:10" x14ac:dyDescent="0.25">
      <c r="A813" s="6"/>
      <c r="D813" s="1"/>
      <c r="E813" s="1"/>
      <c r="F813" s="2"/>
      <c r="G813" s="2"/>
      <c r="H813" s="2"/>
      <c r="I813" s="2"/>
      <c r="J813" s="2"/>
    </row>
    <row r="814" spans="1:10" x14ac:dyDescent="0.25">
      <c r="A814" s="6"/>
      <c r="D814" s="1"/>
      <c r="E814" s="1"/>
      <c r="F814" s="2"/>
      <c r="G814" s="2"/>
      <c r="H814" s="2"/>
      <c r="I814" s="2"/>
      <c r="J814" s="2"/>
    </row>
    <row r="815" spans="1:10" x14ac:dyDescent="0.25">
      <c r="A815" s="6"/>
      <c r="D815" s="1"/>
      <c r="E815" s="1"/>
      <c r="F815" s="2"/>
      <c r="G815" s="2"/>
      <c r="H815" s="2"/>
      <c r="I815" s="2"/>
      <c r="J815" s="2"/>
    </row>
    <row r="816" spans="1:10" x14ac:dyDescent="0.25">
      <c r="A816" s="6"/>
      <c r="D816" s="1"/>
      <c r="E816" s="1"/>
      <c r="F816" s="2"/>
      <c r="G816" s="2"/>
      <c r="H816" s="2"/>
      <c r="I816" s="2"/>
      <c r="J816" s="2"/>
    </row>
    <row r="817" spans="1:10" x14ac:dyDescent="0.25">
      <c r="A817" s="6"/>
      <c r="D817" s="1"/>
      <c r="E817" s="1"/>
      <c r="F817" s="2"/>
      <c r="G817" s="2"/>
      <c r="H817" s="2"/>
      <c r="I817" s="2"/>
      <c r="J817" s="2"/>
    </row>
    <row r="818" spans="1:10" x14ac:dyDescent="0.25">
      <c r="A818" s="6"/>
      <c r="D818" s="1"/>
      <c r="E818" s="1"/>
      <c r="F818" s="2"/>
      <c r="G818" s="2"/>
      <c r="H818" s="2"/>
      <c r="I818" s="2"/>
      <c r="J818" s="2"/>
    </row>
    <row r="819" spans="1:10" x14ac:dyDescent="0.25">
      <c r="A819" s="6"/>
      <c r="D819" s="1"/>
      <c r="E819" s="1"/>
      <c r="F819" s="2"/>
      <c r="G819" s="2"/>
      <c r="H819" s="2"/>
      <c r="I819" s="2"/>
      <c r="J819" s="2"/>
    </row>
    <row r="820" spans="1:10" x14ac:dyDescent="0.25">
      <c r="A820" s="6"/>
      <c r="D820" s="1"/>
      <c r="E820" s="1"/>
      <c r="F820" s="2"/>
      <c r="G820" s="2"/>
      <c r="H820" s="2"/>
      <c r="I820" s="2"/>
      <c r="J820" s="2"/>
    </row>
    <row r="821" spans="1:10" x14ac:dyDescent="0.25">
      <c r="A821" s="6"/>
      <c r="D821" s="1"/>
      <c r="E821" s="1"/>
      <c r="F821" s="2"/>
      <c r="G821" s="2"/>
      <c r="H821" s="2"/>
      <c r="I821" s="2"/>
      <c r="J821" s="2"/>
    </row>
    <row r="822" spans="1:10" x14ac:dyDescent="0.25">
      <c r="A822" s="6"/>
      <c r="D822" s="1"/>
      <c r="E822" s="1"/>
      <c r="F822" s="2"/>
      <c r="G822" s="2"/>
      <c r="H822" s="2"/>
      <c r="I822" s="2"/>
      <c r="J822" s="2"/>
    </row>
    <row r="823" spans="1:10" x14ac:dyDescent="0.25">
      <c r="A823" s="6"/>
      <c r="D823" s="1"/>
      <c r="E823" s="1"/>
      <c r="F823" s="2"/>
      <c r="G823" s="2"/>
      <c r="H823" s="2"/>
      <c r="I823" s="2"/>
      <c r="J823" s="2"/>
    </row>
    <row r="824" spans="1:10" x14ac:dyDescent="0.25">
      <c r="A824" s="6"/>
      <c r="D824" s="1"/>
      <c r="E824" s="1"/>
      <c r="F824" s="2"/>
      <c r="G824" s="2"/>
      <c r="H824" s="2"/>
      <c r="I824" s="2"/>
      <c r="J824" s="2"/>
    </row>
    <row r="825" spans="1:10" x14ac:dyDescent="0.25">
      <c r="A825" s="6"/>
      <c r="D825" s="1"/>
      <c r="E825" s="1"/>
      <c r="F825" s="2"/>
      <c r="G825" s="2"/>
      <c r="H825" s="2"/>
      <c r="I825" s="2"/>
      <c r="J825" s="2"/>
    </row>
    <row r="826" spans="1:10" x14ac:dyDescent="0.25">
      <c r="A826" s="6"/>
      <c r="D826" s="1"/>
      <c r="E826" s="1"/>
      <c r="F826" s="2"/>
      <c r="G826" s="2"/>
      <c r="H826" s="2"/>
      <c r="I826" s="2"/>
      <c r="J826" s="2"/>
    </row>
    <row r="827" spans="1:10" x14ac:dyDescent="0.25">
      <c r="A827" s="6"/>
      <c r="D827" s="1"/>
      <c r="E827" s="1"/>
      <c r="F827" s="2"/>
      <c r="G827" s="2"/>
      <c r="H827" s="2"/>
      <c r="I827" s="2"/>
      <c r="J827" s="2"/>
    </row>
    <row r="828" spans="1:10" x14ac:dyDescent="0.25">
      <c r="A828" s="6"/>
      <c r="D828" s="1"/>
      <c r="E828" s="1"/>
      <c r="F828" s="2"/>
      <c r="G828" s="2"/>
      <c r="H828" s="2"/>
      <c r="I828" s="2"/>
      <c r="J828" s="2"/>
    </row>
    <row r="829" spans="1:10" x14ac:dyDescent="0.25">
      <c r="A829" s="6"/>
      <c r="D829" s="1"/>
      <c r="E829" s="1"/>
      <c r="F829" s="2"/>
      <c r="G829" s="2"/>
      <c r="H829" s="2"/>
      <c r="I829" s="2"/>
      <c r="J829" s="2"/>
    </row>
    <row r="830" spans="1:10" x14ac:dyDescent="0.25">
      <c r="A830" s="6"/>
      <c r="D830" s="1"/>
      <c r="E830" s="1"/>
      <c r="F830" s="2"/>
      <c r="G830" s="2"/>
      <c r="H830" s="2"/>
      <c r="I830" s="2"/>
      <c r="J830" s="2"/>
    </row>
    <row r="831" spans="1:10" x14ac:dyDescent="0.25">
      <c r="A831" s="6"/>
      <c r="D831" s="1"/>
      <c r="E831" s="1"/>
      <c r="F831" s="2"/>
      <c r="G831" s="2"/>
      <c r="H831" s="2"/>
      <c r="I831" s="2"/>
      <c r="J831" s="2"/>
    </row>
    <row r="832" spans="1:10" x14ac:dyDescent="0.25">
      <c r="A832" s="6"/>
      <c r="D832" s="1"/>
      <c r="E832" s="1"/>
      <c r="F832" s="2"/>
      <c r="G832" s="2"/>
      <c r="H832" s="2"/>
      <c r="I832" s="2"/>
      <c r="J832" s="2"/>
    </row>
    <row r="833" spans="1:10" x14ac:dyDescent="0.25">
      <c r="A833" s="6"/>
      <c r="D833" s="1"/>
      <c r="E833" s="1"/>
      <c r="F833" s="2"/>
      <c r="G833" s="2"/>
      <c r="H833" s="2"/>
      <c r="I833" s="2"/>
      <c r="J833" s="2"/>
    </row>
    <row r="834" spans="1:10" x14ac:dyDescent="0.25">
      <c r="A834" s="6"/>
      <c r="D834" s="1"/>
      <c r="E834" s="1"/>
      <c r="F834" s="2"/>
      <c r="G834" s="2"/>
      <c r="H834" s="2"/>
      <c r="I834" s="2"/>
      <c r="J834" s="2"/>
    </row>
    <row r="835" spans="1:10" x14ac:dyDescent="0.25">
      <c r="A835" s="6"/>
      <c r="D835" s="1"/>
      <c r="E835" s="1"/>
      <c r="F835" s="2"/>
      <c r="G835" s="2"/>
      <c r="H835" s="2"/>
      <c r="I835" s="2"/>
      <c r="J835" s="2"/>
    </row>
    <row r="836" spans="1:10" x14ac:dyDescent="0.25">
      <c r="A836" s="6"/>
      <c r="D836" s="1"/>
      <c r="E836" s="1"/>
      <c r="F836" s="2"/>
      <c r="G836" s="2"/>
      <c r="H836" s="2"/>
      <c r="I836" s="2"/>
      <c r="J836" s="2"/>
    </row>
    <row r="837" spans="1:10" x14ac:dyDescent="0.25">
      <c r="A837" s="6"/>
      <c r="D837" s="1"/>
      <c r="E837" s="1"/>
      <c r="F837" s="2"/>
      <c r="G837" s="2"/>
      <c r="H837" s="2"/>
      <c r="I837" s="2"/>
      <c r="J837" s="2"/>
    </row>
    <row r="838" spans="1:10" x14ac:dyDescent="0.25">
      <c r="A838" s="6"/>
      <c r="D838" s="1"/>
      <c r="E838" s="1"/>
      <c r="F838" s="2"/>
      <c r="G838" s="2"/>
      <c r="H838" s="2"/>
      <c r="I838" s="2"/>
      <c r="J838" s="2"/>
    </row>
    <row r="839" spans="1:10" x14ac:dyDescent="0.25">
      <c r="A839" s="6"/>
      <c r="D839" s="1"/>
      <c r="E839" s="1"/>
      <c r="F839" s="2"/>
      <c r="G839" s="2"/>
      <c r="H839" s="2"/>
      <c r="I839" s="2"/>
      <c r="J839" s="2"/>
    </row>
    <row r="840" spans="1:10" x14ac:dyDescent="0.25">
      <c r="A840" s="6"/>
      <c r="D840" s="1"/>
      <c r="E840" s="1"/>
      <c r="F840" s="2"/>
      <c r="G840" s="2"/>
      <c r="H840" s="2"/>
      <c r="I840" s="2"/>
      <c r="J840" s="2"/>
    </row>
    <row r="841" spans="1:10" x14ac:dyDescent="0.25">
      <c r="A841" s="6"/>
      <c r="D841" s="1"/>
      <c r="E841" s="1"/>
      <c r="F841" s="2"/>
      <c r="G841" s="2"/>
      <c r="H841" s="2"/>
      <c r="I841" s="2"/>
      <c r="J841" s="2"/>
    </row>
    <row r="842" spans="1:10" x14ac:dyDescent="0.25">
      <c r="A842" s="6"/>
      <c r="D842" s="1"/>
      <c r="E842" s="1"/>
      <c r="F842" s="2"/>
      <c r="G842" s="2"/>
      <c r="H842" s="2"/>
      <c r="I842" s="2"/>
      <c r="J842" s="2"/>
    </row>
    <row r="843" spans="1:10" x14ac:dyDescent="0.25">
      <c r="A843" s="6"/>
      <c r="D843" s="1"/>
      <c r="E843" s="1"/>
      <c r="F843" s="2"/>
      <c r="G843" s="2"/>
      <c r="H843" s="2"/>
      <c r="I843" s="2"/>
      <c r="J843" s="2"/>
    </row>
    <row r="844" spans="1:10" x14ac:dyDescent="0.25">
      <c r="A844" s="6"/>
      <c r="D844" s="1"/>
      <c r="E844" s="1"/>
      <c r="F844" s="2"/>
      <c r="G844" s="2"/>
      <c r="H844" s="2"/>
      <c r="I844" s="2"/>
      <c r="J844" s="2"/>
    </row>
    <row r="845" spans="1:10" x14ac:dyDescent="0.25">
      <c r="A845" s="6"/>
      <c r="D845" s="1"/>
      <c r="E845" s="1"/>
      <c r="F845" s="2"/>
      <c r="G845" s="2"/>
      <c r="H845" s="2"/>
      <c r="I845" s="2"/>
      <c r="J845" s="2"/>
    </row>
    <row r="846" spans="1:10" x14ac:dyDescent="0.25">
      <c r="A846" s="6"/>
      <c r="D846" s="1"/>
      <c r="E846" s="1"/>
      <c r="F846" s="2"/>
      <c r="G846" s="2"/>
      <c r="H846" s="2"/>
      <c r="I846" s="2"/>
      <c r="J846" s="2"/>
    </row>
    <row r="847" spans="1:10" x14ac:dyDescent="0.25">
      <c r="A847" s="6"/>
      <c r="D847" s="1"/>
      <c r="E847" s="1"/>
      <c r="F847" s="2"/>
      <c r="G847" s="2"/>
      <c r="H847" s="2"/>
      <c r="I847" s="2"/>
      <c r="J847" s="2"/>
    </row>
    <row r="848" spans="1:10" x14ac:dyDescent="0.25">
      <c r="A848" s="6"/>
      <c r="D848" s="1"/>
      <c r="E848" s="1"/>
      <c r="F848" s="2"/>
      <c r="G848" s="2"/>
      <c r="H848" s="2"/>
      <c r="I848" s="2"/>
      <c r="J848" s="2"/>
    </row>
    <row r="849" spans="1:10" x14ac:dyDescent="0.25">
      <c r="A849" s="6"/>
      <c r="D849" s="1"/>
      <c r="E849" s="1"/>
      <c r="F849" s="2"/>
      <c r="G849" s="2"/>
      <c r="H849" s="2"/>
      <c r="I849" s="2"/>
      <c r="J849" s="2"/>
    </row>
    <row r="850" spans="1:10" x14ac:dyDescent="0.25">
      <c r="A850" s="6"/>
      <c r="D850" s="1"/>
      <c r="E850" s="1"/>
      <c r="F850" s="2"/>
      <c r="G850" s="2"/>
      <c r="H850" s="2"/>
      <c r="I850" s="2"/>
      <c r="J850" s="2"/>
    </row>
    <row r="851" spans="1:10" x14ac:dyDescent="0.25">
      <c r="A851" s="6"/>
      <c r="D851" s="1"/>
      <c r="E851" s="1"/>
      <c r="F851" s="2"/>
      <c r="G851" s="2"/>
      <c r="H851" s="2"/>
      <c r="I851" s="2"/>
      <c r="J851" s="2"/>
    </row>
    <row r="852" spans="1:10" x14ac:dyDescent="0.25">
      <c r="A852" s="6"/>
      <c r="D852" s="1"/>
      <c r="E852" s="1"/>
      <c r="F852" s="2"/>
      <c r="G852" s="2"/>
      <c r="H852" s="2"/>
      <c r="I852" s="2"/>
      <c r="J852" s="2"/>
    </row>
    <row r="853" spans="1:10" x14ac:dyDescent="0.25">
      <c r="A853" s="6"/>
      <c r="D853" s="1"/>
      <c r="E853" s="1"/>
      <c r="F853" s="2"/>
      <c r="G853" s="2"/>
      <c r="H853" s="2"/>
      <c r="I853" s="2"/>
      <c r="J853" s="2"/>
    </row>
    <row r="854" spans="1:10" x14ac:dyDescent="0.25">
      <c r="A854" s="6"/>
      <c r="D854" s="1"/>
      <c r="E854" s="1"/>
      <c r="F854" s="2"/>
      <c r="G854" s="2"/>
      <c r="H854" s="2"/>
      <c r="I854" s="2"/>
      <c r="J854" s="2"/>
    </row>
    <row r="855" spans="1:10" x14ac:dyDescent="0.25">
      <c r="A855" s="6"/>
      <c r="D855" s="1"/>
      <c r="E855" s="1"/>
      <c r="F855" s="2"/>
      <c r="G855" s="2"/>
      <c r="H855" s="2"/>
      <c r="I855" s="2"/>
      <c r="J855" s="2"/>
    </row>
    <row r="856" spans="1:10" x14ac:dyDescent="0.25">
      <c r="A856" s="6"/>
      <c r="D856" s="1"/>
      <c r="E856" s="1"/>
      <c r="F856" s="2"/>
      <c r="G856" s="2"/>
      <c r="H856" s="2"/>
      <c r="I856" s="2"/>
      <c r="J856" s="2"/>
    </row>
    <row r="857" spans="1:10" x14ac:dyDescent="0.25">
      <c r="A857" s="6"/>
      <c r="D857" s="1"/>
      <c r="E857" s="1"/>
      <c r="F857" s="2"/>
      <c r="G857" s="2"/>
      <c r="H857" s="2"/>
      <c r="I857" s="2"/>
      <c r="J857" s="2"/>
    </row>
    <row r="858" spans="1:10" x14ac:dyDescent="0.25">
      <c r="A858" s="6"/>
      <c r="D858" s="1"/>
      <c r="E858" s="1"/>
      <c r="F858" s="2"/>
      <c r="G858" s="2"/>
      <c r="H858" s="2"/>
      <c r="I858" s="2"/>
      <c r="J858" s="2"/>
    </row>
    <row r="859" spans="1:10" x14ac:dyDescent="0.25">
      <c r="A859" s="6"/>
      <c r="D859" s="1"/>
      <c r="E859" s="1"/>
      <c r="F859" s="2"/>
      <c r="G859" s="2"/>
      <c r="H859" s="2"/>
      <c r="I859" s="2"/>
      <c r="J859" s="2"/>
    </row>
    <row r="860" spans="1:10" x14ac:dyDescent="0.25">
      <c r="A860" s="6"/>
      <c r="D860" s="1"/>
      <c r="E860" s="1"/>
      <c r="F860" s="2"/>
      <c r="G860" s="2"/>
      <c r="H860" s="2"/>
      <c r="I860" s="2"/>
      <c r="J860" s="2"/>
    </row>
    <row r="861" spans="1:10" x14ac:dyDescent="0.25">
      <c r="A861" s="6"/>
      <c r="D861" s="1"/>
      <c r="E861" s="1"/>
      <c r="F861" s="2"/>
      <c r="G861" s="2"/>
      <c r="H861" s="2"/>
      <c r="I861" s="2"/>
      <c r="J861" s="2"/>
    </row>
    <row r="862" spans="1:10" x14ac:dyDescent="0.25">
      <c r="A862" s="6"/>
      <c r="D862" s="1"/>
      <c r="E862" s="1"/>
      <c r="F862" s="2"/>
      <c r="G862" s="2"/>
      <c r="H862" s="2"/>
      <c r="I862" s="2"/>
      <c r="J862" s="2"/>
    </row>
    <row r="863" spans="1:10" x14ac:dyDescent="0.25">
      <c r="A863" s="6"/>
      <c r="D863" s="1"/>
      <c r="E863" s="1"/>
      <c r="F863" s="2"/>
      <c r="G863" s="2"/>
      <c r="H863" s="2"/>
      <c r="I863" s="2"/>
      <c r="J863" s="2"/>
    </row>
    <row r="864" spans="1:10" x14ac:dyDescent="0.25">
      <c r="A864" s="6"/>
      <c r="D864" s="1"/>
      <c r="E864" s="1"/>
      <c r="F864" s="2"/>
      <c r="G864" s="2"/>
      <c r="H864" s="2"/>
      <c r="I864" s="2"/>
      <c r="J864" s="2"/>
    </row>
    <row r="865" spans="1:10" x14ac:dyDescent="0.25">
      <c r="A865" s="6"/>
      <c r="D865" s="1"/>
      <c r="E865" s="1"/>
      <c r="F865" s="2"/>
      <c r="G865" s="2"/>
      <c r="H865" s="2"/>
      <c r="I865" s="2"/>
      <c r="J865" s="2"/>
    </row>
    <row r="866" spans="1:10" x14ac:dyDescent="0.25">
      <c r="A866" s="6"/>
      <c r="D866" s="1"/>
      <c r="E866" s="1"/>
      <c r="F866" s="2"/>
      <c r="G866" s="2"/>
      <c r="H866" s="2"/>
      <c r="I866" s="2"/>
      <c r="J866" s="2"/>
    </row>
    <row r="867" spans="1:10" x14ac:dyDescent="0.25">
      <c r="A867" s="6"/>
      <c r="D867" s="1"/>
      <c r="E867" s="1"/>
      <c r="F867" s="2"/>
      <c r="G867" s="2"/>
      <c r="H867" s="2"/>
      <c r="I867" s="2"/>
      <c r="J867" s="2"/>
    </row>
    <row r="868" spans="1:10" x14ac:dyDescent="0.25">
      <c r="A868" s="6"/>
      <c r="D868" s="1"/>
      <c r="E868" s="1"/>
      <c r="F868" s="2"/>
      <c r="G868" s="2"/>
      <c r="H868" s="2"/>
      <c r="I868" s="2"/>
      <c r="J868" s="2"/>
    </row>
    <row r="869" spans="1:10" x14ac:dyDescent="0.25">
      <c r="A869" s="6"/>
      <c r="D869" s="1"/>
      <c r="E869" s="1"/>
      <c r="F869" s="2"/>
      <c r="G869" s="2"/>
      <c r="H869" s="2"/>
      <c r="I869" s="2"/>
      <c r="J869" s="2"/>
    </row>
    <row r="870" spans="1:10" x14ac:dyDescent="0.25">
      <c r="A870" s="6"/>
      <c r="D870" s="1"/>
      <c r="E870" s="1"/>
      <c r="F870" s="2"/>
      <c r="G870" s="2"/>
      <c r="H870" s="2"/>
      <c r="I870" s="2"/>
      <c r="J870" s="2"/>
    </row>
    <row r="871" spans="1:10" x14ac:dyDescent="0.25">
      <c r="A871" s="6"/>
      <c r="D871" s="1"/>
      <c r="E871" s="1"/>
      <c r="F871" s="2"/>
      <c r="G871" s="2"/>
      <c r="H871" s="2"/>
      <c r="I871" s="2"/>
      <c r="J871" s="2"/>
    </row>
    <row r="872" spans="1:10" x14ac:dyDescent="0.25">
      <c r="A872" s="6"/>
      <c r="D872" s="1"/>
      <c r="E872" s="1"/>
      <c r="F872" s="2"/>
      <c r="G872" s="2"/>
      <c r="H872" s="2"/>
      <c r="I872" s="2"/>
      <c r="J872" s="2"/>
    </row>
    <row r="873" spans="1:10" x14ac:dyDescent="0.25">
      <c r="A873" s="6"/>
      <c r="D873" s="1"/>
      <c r="E873" s="1"/>
      <c r="F873" s="2"/>
      <c r="G873" s="2"/>
      <c r="H873" s="2"/>
      <c r="I873" s="2"/>
      <c r="J873" s="2"/>
    </row>
    <row r="874" spans="1:10" x14ac:dyDescent="0.25">
      <c r="A874" s="6"/>
      <c r="D874" s="1"/>
      <c r="E874" s="1"/>
      <c r="F874" s="2"/>
      <c r="G874" s="2"/>
      <c r="H874" s="2"/>
      <c r="I874" s="2"/>
      <c r="J874" s="2"/>
    </row>
    <row r="875" spans="1:10" x14ac:dyDescent="0.25">
      <c r="A875" s="6"/>
      <c r="D875" s="1"/>
      <c r="E875" s="1"/>
      <c r="F875" s="2"/>
      <c r="G875" s="2"/>
      <c r="H875" s="2"/>
      <c r="I875" s="2"/>
      <c r="J875" s="2"/>
    </row>
    <row r="876" spans="1:10" x14ac:dyDescent="0.25">
      <c r="A876" s="6"/>
      <c r="D876" s="1"/>
      <c r="E876" s="1"/>
      <c r="F876" s="2"/>
      <c r="G876" s="2"/>
      <c r="H876" s="2"/>
      <c r="I876" s="2"/>
      <c r="J876" s="2"/>
    </row>
    <row r="877" spans="1:10" x14ac:dyDescent="0.25">
      <c r="A877" s="6"/>
      <c r="D877" s="1"/>
      <c r="E877" s="1"/>
      <c r="F877" s="2"/>
      <c r="G877" s="2"/>
      <c r="H877" s="2"/>
      <c r="I877" s="2"/>
      <c r="J877" s="2"/>
    </row>
    <row r="878" spans="1:10" x14ac:dyDescent="0.25">
      <c r="A878" s="6"/>
      <c r="D878" s="1"/>
      <c r="E878" s="1"/>
      <c r="F878" s="2"/>
      <c r="G878" s="2"/>
      <c r="H878" s="2"/>
      <c r="I878" s="2"/>
      <c r="J878" s="2"/>
    </row>
    <row r="879" spans="1:10" x14ac:dyDescent="0.25">
      <c r="A879" s="6"/>
      <c r="D879" s="1"/>
      <c r="E879" s="1"/>
      <c r="F879" s="2"/>
      <c r="G879" s="2"/>
      <c r="H879" s="2"/>
      <c r="I879" s="2"/>
      <c r="J879" s="2"/>
    </row>
    <row r="880" spans="1:10" x14ac:dyDescent="0.25">
      <c r="A880" s="6"/>
      <c r="D880" s="1"/>
      <c r="E880" s="1"/>
      <c r="F880" s="2"/>
      <c r="G880" s="2"/>
      <c r="H880" s="2"/>
      <c r="I880" s="2"/>
      <c r="J880" s="2"/>
    </row>
    <row r="881" spans="1:10" x14ac:dyDescent="0.25">
      <c r="A881" s="6"/>
      <c r="D881" s="1"/>
      <c r="E881" s="1"/>
      <c r="F881" s="2"/>
      <c r="G881" s="2"/>
      <c r="H881" s="2"/>
      <c r="I881" s="2"/>
      <c r="J881" s="2"/>
    </row>
    <row r="882" spans="1:10" x14ac:dyDescent="0.25">
      <c r="A882" s="6"/>
      <c r="D882" s="1"/>
      <c r="E882" s="1"/>
      <c r="F882" s="2"/>
      <c r="G882" s="2"/>
      <c r="H882" s="2"/>
      <c r="I882" s="2"/>
      <c r="J882" s="2"/>
    </row>
    <row r="883" spans="1:10" x14ac:dyDescent="0.25">
      <c r="A883" s="6"/>
      <c r="D883" s="1"/>
      <c r="E883" s="1"/>
      <c r="F883" s="2"/>
      <c r="G883" s="2"/>
      <c r="H883" s="2"/>
      <c r="I883" s="2"/>
      <c r="J883" s="2"/>
    </row>
    <row r="884" spans="1:10" x14ac:dyDescent="0.25">
      <c r="A884" s="6"/>
      <c r="D884" s="1"/>
      <c r="E884" s="1"/>
      <c r="F884" s="2"/>
      <c r="G884" s="2"/>
      <c r="H884" s="2"/>
      <c r="I884" s="2"/>
      <c r="J884" s="2"/>
    </row>
    <row r="885" spans="1:10" x14ac:dyDescent="0.25">
      <c r="A885" s="6"/>
      <c r="D885" s="1"/>
      <c r="E885" s="1"/>
      <c r="F885" s="2"/>
      <c r="G885" s="2"/>
      <c r="H885" s="2"/>
      <c r="I885" s="2"/>
      <c r="J885" s="2"/>
    </row>
    <row r="886" spans="1:10" x14ac:dyDescent="0.25">
      <c r="A886" s="6"/>
      <c r="D886" s="1"/>
      <c r="E886" s="1"/>
      <c r="F886" s="2"/>
      <c r="G886" s="2"/>
      <c r="H886" s="2"/>
      <c r="I886" s="2"/>
      <c r="J886" s="2"/>
    </row>
    <row r="887" spans="1:10" x14ac:dyDescent="0.25">
      <c r="A887" s="6"/>
      <c r="D887" s="1"/>
      <c r="E887" s="1"/>
      <c r="F887" s="2"/>
      <c r="G887" s="2"/>
      <c r="H887" s="2"/>
      <c r="I887" s="2"/>
      <c r="J887" s="2"/>
    </row>
    <row r="888" spans="1:10" x14ac:dyDescent="0.25">
      <c r="A888" s="6"/>
      <c r="D888" s="1"/>
      <c r="E888" s="1"/>
      <c r="F888" s="2"/>
      <c r="G888" s="2"/>
      <c r="H888" s="2"/>
      <c r="I888" s="2"/>
      <c r="J888" s="2"/>
    </row>
    <row r="889" spans="1:10" x14ac:dyDescent="0.25">
      <c r="A889" s="6"/>
      <c r="D889" s="1"/>
      <c r="E889" s="1"/>
      <c r="F889" s="2"/>
      <c r="G889" s="2"/>
      <c r="H889" s="2"/>
      <c r="I889" s="2"/>
      <c r="J889" s="2"/>
    </row>
    <row r="890" spans="1:10" x14ac:dyDescent="0.25">
      <c r="A890" s="6"/>
      <c r="D890" s="1"/>
      <c r="E890" s="1"/>
      <c r="F890" s="2"/>
      <c r="G890" s="2"/>
      <c r="H890" s="2"/>
      <c r="I890" s="2"/>
      <c r="J890" s="2"/>
    </row>
    <row r="891" spans="1:10" x14ac:dyDescent="0.25">
      <c r="A891" s="6"/>
      <c r="D891" s="1"/>
      <c r="E891" s="1"/>
      <c r="F891" s="2"/>
      <c r="G891" s="2"/>
      <c r="H891" s="2"/>
      <c r="I891" s="2"/>
      <c r="J891" s="2"/>
    </row>
    <row r="892" spans="1:10" x14ac:dyDescent="0.25">
      <c r="A892" s="6"/>
      <c r="D892" s="1"/>
      <c r="E892" s="1"/>
      <c r="F892" s="2"/>
      <c r="G892" s="2"/>
      <c r="H892" s="2"/>
      <c r="I892" s="2"/>
      <c r="J892" s="2"/>
    </row>
    <row r="893" spans="1:10" x14ac:dyDescent="0.25">
      <c r="A893" s="6"/>
      <c r="D893" s="1"/>
      <c r="E893" s="1"/>
      <c r="F893" s="2"/>
      <c r="G893" s="2"/>
      <c r="H893" s="2"/>
      <c r="I893" s="2"/>
      <c r="J893" s="2"/>
    </row>
    <row r="894" spans="1:10" x14ac:dyDescent="0.25">
      <c r="A894" s="6"/>
      <c r="D894" s="1"/>
      <c r="E894" s="1"/>
      <c r="F894" s="2"/>
      <c r="G894" s="2"/>
      <c r="H894" s="2"/>
      <c r="I894" s="2"/>
      <c r="J894" s="2"/>
    </row>
    <row r="895" spans="1:10" x14ac:dyDescent="0.25">
      <c r="A895" s="6"/>
      <c r="D895" s="1"/>
      <c r="E895" s="1"/>
      <c r="F895" s="2"/>
      <c r="G895" s="2"/>
      <c r="H895" s="2"/>
      <c r="I895" s="2"/>
      <c r="J895" s="2"/>
    </row>
    <row r="896" spans="1:10" x14ac:dyDescent="0.25">
      <c r="A896" s="6"/>
      <c r="D896" s="1"/>
      <c r="E896" s="1"/>
      <c r="F896" s="2"/>
      <c r="G896" s="2"/>
      <c r="H896" s="2"/>
      <c r="I896" s="2"/>
      <c r="J896" s="2"/>
    </row>
    <row r="897" spans="1:10" x14ac:dyDescent="0.25">
      <c r="A897" s="6"/>
      <c r="D897" s="1"/>
      <c r="E897" s="1"/>
      <c r="F897" s="2"/>
      <c r="G897" s="2"/>
      <c r="H897" s="2"/>
      <c r="I897" s="2"/>
      <c r="J897" s="2"/>
    </row>
    <row r="898" spans="1:10" x14ac:dyDescent="0.25">
      <c r="A898" s="6"/>
      <c r="D898" s="1"/>
      <c r="E898" s="1"/>
      <c r="F898" s="2"/>
      <c r="G898" s="2"/>
      <c r="H898" s="2"/>
      <c r="I898" s="2"/>
      <c r="J898" s="2"/>
    </row>
    <row r="899" spans="1:10" x14ac:dyDescent="0.25">
      <c r="A899" s="6"/>
      <c r="D899" s="1"/>
      <c r="E899" s="1"/>
      <c r="F899" s="2"/>
      <c r="G899" s="2"/>
      <c r="H899" s="2"/>
      <c r="I899" s="2"/>
      <c r="J899" s="2"/>
    </row>
    <row r="900" spans="1:10" x14ac:dyDescent="0.25">
      <c r="A900" s="6"/>
      <c r="D900" s="1"/>
      <c r="E900" s="1"/>
      <c r="F900" s="2"/>
      <c r="G900" s="2"/>
      <c r="H900" s="2"/>
      <c r="I900" s="2"/>
      <c r="J900" s="2"/>
    </row>
    <row r="901" spans="1:10" x14ac:dyDescent="0.25">
      <c r="A901" s="6"/>
      <c r="D901" s="1"/>
      <c r="E901" s="1"/>
      <c r="F901" s="2"/>
      <c r="G901" s="2"/>
      <c r="H901" s="2"/>
      <c r="I901" s="2"/>
      <c r="J901" s="2"/>
    </row>
    <row r="902" spans="1:10" x14ac:dyDescent="0.25">
      <c r="A902" s="6"/>
      <c r="D902" s="1"/>
      <c r="E902" s="1"/>
      <c r="F902" s="2"/>
      <c r="G902" s="2"/>
      <c r="H902" s="2"/>
      <c r="I902" s="2"/>
      <c r="J902" s="2"/>
    </row>
    <row r="903" spans="1:10" x14ac:dyDescent="0.25">
      <c r="A903" s="6"/>
      <c r="D903" s="1"/>
      <c r="E903" s="1"/>
      <c r="F903" s="2"/>
      <c r="G903" s="2"/>
      <c r="H903" s="2"/>
      <c r="I903" s="2"/>
      <c r="J903" s="2"/>
    </row>
    <row r="904" spans="1:10" x14ac:dyDescent="0.25">
      <c r="A904" s="6"/>
      <c r="D904" s="1"/>
      <c r="E904" s="1"/>
      <c r="F904" s="2"/>
      <c r="G904" s="2"/>
      <c r="H904" s="2"/>
      <c r="I904" s="2"/>
      <c r="J904" s="2"/>
    </row>
    <row r="905" spans="1:10" x14ac:dyDescent="0.25">
      <c r="A905" s="6"/>
      <c r="D905" s="1"/>
      <c r="E905" s="1"/>
      <c r="F905" s="2"/>
      <c r="G905" s="2"/>
      <c r="H905" s="2"/>
      <c r="I905" s="2"/>
      <c r="J905" s="2"/>
    </row>
    <row r="906" spans="1:10" x14ac:dyDescent="0.25">
      <c r="A906" s="6"/>
      <c r="D906" s="1"/>
      <c r="E906" s="1"/>
      <c r="F906" s="2"/>
      <c r="G906" s="2"/>
      <c r="H906" s="2"/>
      <c r="I906" s="2"/>
      <c r="J906" s="2"/>
    </row>
    <row r="907" spans="1:10" x14ac:dyDescent="0.25">
      <c r="A907" s="6"/>
      <c r="D907" s="1"/>
      <c r="E907" s="1"/>
      <c r="F907" s="2"/>
      <c r="G907" s="2"/>
      <c r="H907" s="2"/>
      <c r="I907" s="2"/>
      <c r="J907" s="2"/>
    </row>
    <row r="908" spans="1:10" x14ac:dyDescent="0.25">
      <c r="A908" s="6"/>
      <c r="D908" s="1"/>
      <c r="E908" s="1"/>
      <c r="F908" s="2"/>
      <c r="G908" s="2"/>
      <c r="H908" s="2"/>
      <c r="I908" s="2"/>
      <c r="J908" s="2"/>
    </row>
    <row r="909" spans="1:10" x14ac:dyDescent="0.25">
      <c r="A909" s="6"/>
      <c r="D909" s="1"/>
      <c r="E909" s="1"/>
      <c r="F909" s="2"/>
      <c r="G909" s="2"/>
      <c r="H909" s="2"/>
      <c r="I909" s="2"/>
      <c r="J909" s="2"/>
    </row>
    <row r="910" spans="1:10" x14ac:dyDescent="0.25">
      <c r="A910" s="6"/>
      <c r="D910" s="1"/>
      <c r="E910" s="1"/>
      <c r="F910" s="2"/>
      <c r="G910" s="2"/>
      <c r="H910" s="2"/>
      <c r="I910" s="2"/>
      <c r="J910" s="2"/>
    </row>
    <row r="911" spans="1:10" x14ac:dyDescent="0.25">
      <c r="A911" s="6"/>
      <c r="D911" s="1"/>
      <c r="E911" s="1"/>
      <c r="F911" s="2"/>
      <c r="G911" s="2"/>
      <c r="H911" s="2"/>
      <c r="I911" s="2"/>
      <c r="J911" s="2"/>
    </row>
    <row r="912" spans="1:10" x14ac:dyDescent="0.25">
      <c r="A912" s="6"/>
      <c r="D912" s="1"/>
      <c r="E912" s="1"/>
      <c r="F912" s="2"/>
      <c r="G912" s="2"/>
      <c r="H912" s="2"/>
      <c r="I912" s="2"/>
      <c r="J912" s="2"/>
    </row>
    <row r="913" spans="1:10" x14ac:dyDescent="0.25">
      <c r="A913" s="6"/>
      <c r="D913" s="1"/>
      <c r="E913" s="1"/>
      <c r="F913" s="2"/>
      <c r="G913" s="2"/>
      <c r="H913" s="2"/>
      <c r="I913" s="2"/>
      <c r="J913" s="2"/>
    </row>
    <row r="914" spans="1:10" x14ac:dyDescent="0.25">
      <c r="A914" s="6"/>
      <c r="D914" s="1"/>
      <c r="E914" s="1"/>
      <c r="F914" s="2"/>
      <c r="G914" s="2"/>
      <c r="H914" s="2"/>
      <c r="I914" s="2"/>
      <c r="J914" s="2"/>
    </row>
    <row r="915" spans="1:10" x14ac:dyDescent="0.25">
      <c r="A915" s="6"/>
      <c r="D915" s="1"/>
      <c r="E915" s="1"/>
      <c r="F915" s="2"/>
      <c r="G915" s="2"/>
      <c r="H915" s="2"/>
      <c r="I915" s="2"/>
      <c r="J915" s="2"/>
    </row>
    <row r="916" spans="1:10" x14ac:dyDescent="0.25">
      <c r="A916" s="6"/>
      <c r="D916" s="1"/>
      <c r="E916" s="1"/>
      <c r="F916" s="2"/>
      <c r="G916" s="2"/>
      <c r="H916" s="2"/>
      <c r="I916" s="2"/>
      <c r="J916" s="2"/>
    </row>
    <row r="917" spans="1:10" x14ac:dyDescent="0.25">
      <c r="A917" s="6"/>
      <c r="D917" s="1"/>
      <c r="E917" s="1"/>
      <c r="F917" s="2"/>
      <c r="G917" s="2"/>
      <c r="H917" s="2"/>
      <c r="I917" s="2"/>
      <c r="J917" s="2"/>
    </row>
    <row r="918" spans="1:10" x14ac:dyDescent="0.25">
      <c r="A918" s="6"/>
      <c r="D918" s="1"/>
      <c r="E918" s="1"/>
      <c r="F918" s="2"/>
      <c r="G918" s="2"/>
      <c r="H918" s="2"/>
      <c r="I918" s="2"/>
      <c r="J918" s="2"/>
    </row>
    <row r="919" spans="1:10" x14ac:dyDescent="0.25">
      <c r="A919" s="6"/>
      <c r="D919" s="1"/>
      <c r="E919" s="1"/>
      <c r="F919" s="2"/>
      <c r="G919" s="2"/>
      <c r="H919" s="2"/>
      <c r="I919" s="2"/>
      <c r="J919" s="2"/>
    </row>
    <row r="920" spans="1:10" x14ac:dyDescent="0.25">
      <c r="A920" s="6"/>
      <c r="D920" s="1"/>
      <c r="E920" s="1"/>
      <c r="F920" s="2"/>
      <c r="G920" s="2"/>
      <c r="H920" s="2"/>
      <c r="I920" s="2"/>
      <c r="J920" s="2"/>
    </row>
    <row r="921" spans="1:10" x14ac:dyDescent="0.25">
      <c r="A921" s="6"/>
      <c r="D921" s="1"/>
      <c r="E921" s="1"/>
      <c r="F921" s="2"/>
      <c r="G921" s="2"/>
      <c r="H921" s="2"/>
      <c r="I921" s="2"/>
      <c r="J921" s="2"/>
    </row>
    <row r="922" spans="1:10" x14ac:dyDescent="0.25">
      <c r="A922" s="6"/>
      <c r="D922" s="1"/>
      <c r="E922" s="1"/>
      <c r="F922" s="2"/>
      <c r="G922" s="2"/>
      <c r="H922" s="2"/>
      <c r="I922" s="2"/>
      <c r="J922" s="2"/>
    </row>
    <row r="923" spans="1:10" x14ac:dyDescent="0.25">
      <c r="A923" s="6"/>
      <c r="D923" s="1"/>
      <c r="E923" s="1"/>
      <c r="F923" s="2"/>
      <c r="G923" s="2"/>
      <c r="H923" s="2"/>
      <c r="I923" s="2"/>
      <c r="J923" s="2"/>
    </row>
    <row r="924" spans="1:10" x14ac:dyDescent="0.25">
      <c r="A924" s="6"/>
      <c r="D924" s="1"/>
      <c r="E924" s="1"/>
      <c r="F924" s="2"/>
      <c r="G924" s="2"/>
      <c r="H924" s="2"/>
      <c r="I924" s="2"/>
      <c r="J924" s="2"/>
    </row>
    <row r="925" spans="1:10" x14ac:dyDescent="0.25">
      <c r="A925" s="6"/>
      <c r="D925" s="1"/>
      <c r="E925" s="1"/>
      <c r="F925" s="2"/>
      <c r="G925" s="2"/>
      <c r="H925" s="2"/>
      <c r="I925" s="2"/>
      <c r="J925" s="2"/>
    </row>
    <row r="926" spans="1:10" x14ac:dyDescent="0.25">
      <c r="A926" s="6"/>
      <c r="D926" s="1"/>
      <c r="E926" s="1"/>
      <c r="F926" s="2"/>
      <c r="G926" s="2"/>
      <c r="H926" s="2"/>
      <c r="I926" s="2"/>
      <c r="J926" s="2"/>
    </row>
    <row r="927" spans="1:10" x14ac:dyDescent="0.25">
      <c r="A927" s="6"/>
      <c r="D927" s="1"/>
      <c r="E927" s="1"/>
      <c r="F927" s="2"/>
      <c r="G927" s="2"/>
      <c r="H927" s="2"/>
      <c r="I927" s="2"/>
      <c r="J927" s="2"/>
    </row>
    <row r="928" spans="1:10" x14ac:dyDescent="0.25">
      <c r="A928" s="6"/>
      <c r="D928" s="1"/>
      <c r="E928" s="1"/>
      <c r="F928" s="2"/>
      <c r="G928" s="2"/>
      <c r="H928" s="2"/>
      <c r="I928" s="2"/>
      <c r="J928" s="2"/>
    </row>
    <row r="929" spans="1:10" x14ac:dyDescent="0.25">
      <c r="A929" s="6"/>
      <c r="D929" s="1"/>
      <c r="E929" s="1"/>
      <c r="F929" s="2"/>
      <c r="G929" s="2"/>
      <c r="H929" s="2"/>
      <c r="I929" s="2"/>
      <c r="J929" s="2"/>
    </row>
    <row r="930" spans="1:10" x14ac:dyDescent="0.25">
      <c r="A930" s="6"/>
      <c r="D930" s="1"/>
      <c r="E930" s="1"/>
      <c r="F930" s="2"/>
      <c r="G930" s="2"/>
      <c r="H930" s="2"/>
      <c r="I930" s="2"/>
      <c r="J930" s="2"/>
    </row>
    <row r="931" spans="1:10" x14ac:dyDescent="0.25">
      <c r="A931" s="6"/>
      <c r="D931" s="1"/>
      <c r="E931" s="1"/>
      <c r="F931" s="2"/>
      <c r="G931" s="2"/>
      <c r="H931" s="2"/>
      <c r="I931" s="2"/>
      <c r="J931" s="2"/>
    </row>
    <row r="932" spans="1:10" x14ac:dyDescent="0.25">
      <c r="A932" s="6"/>
      <c r="D932" s="1"/>
      <c r="E932" s="1"/>
      <c r="F932" s="2"/>
      <c r="G932" s="2"/>
      <c r="H932" s="2"/>
      <c r="I932" s="2"/>
      <c r="J932" s="2"/>
    </row>
    <row r="933" spans="1:10" x14ac:dyDescent="0.25">
      <c r="A933" s="6"/>
      <c r="D933" s="1"/>
      <c r="E933" s="1"/>
      <c r="F933" s="2"/>
      <c r="G933" s="2"/>
      <c r="H933" s="2"/>
      <c r="I933" s="2"/>
      <c r="J933" s="2"/>
    </row>
    <row r="934" spans="1:10" x14ac:dyDescent="0.25">
      <c r="A934" s="6"/>
      <c r="D934" s="1"/>
      <c r="E934" s="1"/>
      <c r="F934" s="2"/>
      <c r="G934" s="2"/>
      <c r="H934" s="2"/>
      <c r="I934" s="2"/>
      <c r="J934" s="2"/>
    </row>
    <row r="935" spans="1:10" x14ac:dyDescent="0.25">
      <c r="A935" s="6"/>
      <c r="D935" s="1"/>
      <c r="E935" s="1"/>
      <c r="F935" s="2"/>
      <c r="G935" s="2"/>
      <c r="H935" s="2"/>
      <c r="I935" s="2"/>
      <c r="J935" s="2"/>
    </row>
    <row r="936" spans="1:10" x14ac:dyDescent="0.25">
      <c r="A936" s="6"/>
      <c r="D936" s="1"/>
      <c r="E936" s="1"/>
      <c r="F936" s="2"/>
      <c r="G936" s="2"/>
      <c r="H936" s="2"/>
      <c r="I936" s="2"/>
      <c r="J936" s="2"/>
    </row>
    <row r="937" spans="1:10" x14ac:dyDescent="0.25">
      <c r="A937" s="6"/>
      <c r="D937" s="1"/>
      <c r="E937" s="1"/>
      <c r="F937" s="2"/>
      <c r="G937" s="2"/>
      <c r="H937" s="2"/>
      <c r="I937" s="2"/>
      <c r="J937" s="2"/>
    </row>
    <row r="938" spans="1:10" x14ac:dyDescent="0.25">
      <c r="A938" s="6"/>
      <c r="D938" s="1"/>
      <c r="E938" s="1"/>
      <c r="F938" s="2"/>
      <c r="G938" s="2"/>
      <c r="H938" s="2"/>
      <c r="I938" s="2"/>
      <c r="J938" s="2"/>
    </row>
    <row r="939" spans="1:10" x14ac:dyDescent="0.25">
      <c r="A939" s="6"/>
      <c r="D939" s="1"/>
      <c r="E939" s="1"/>
      <c r="F939" s="2"/>
      <c r="G939" s="2"/>
      <c r="H939" s="2"/>
      <c r="I939" s="2"/>
      <c r="J939" s="2"/>
    </row>
    <row r="940" spans="1:10" x14ac:dyDescent="0.25">
      <c r="A940" s="6"/>
      <c r="D940" s="1"/>
      <c r="E940" s="1"/>
      <c r="F940" s="2"/>
      <c r="G940" s="2"/>
      <c r="H940" s="2"/>
      <c r="I940" s="2"/>
      <c r="J940" s="2"/>
    </row>
    <row r="941" spans="1:10" x14ac:dyDescent="0.25">
      <c r="A941" s="6"/>
      <c r="D941" s="1"/>
      <c r="E941" s="1"/>
      <c r="F941" s="2"/>
      <c r="G941" s="2"/>
      <c r="H941" s="2"/>
      <c r="I941" s="2"/>
      <c r="J941" s="2"/>
    </row>
    <row r="942" spans="1:10" x14ac:dyDescent="0.25">
      <c r="A942" s="6"/>
      <c r="D942" s="1"/>
      <c r="E942" s="1"/>
      <c r="F942" s="2"/>
      <c r="G942" s="2"/>
      <c r="H942" s="2"/>
      <c r="I942" s="2"/>
      <c r="J942" s="2"/>
    </row>
    <row r="943" spans="1:10" x14ac:dyDescent="0.25">
      <c r="A943" s="6"/>
      <c r="D943" s="1"/>
      <c r="E943" s="1"/>
      <c r="F943" s="2"/>
      <c r="G943" s="2"/>
      <c r="H943" s="2"/>
      <c r="I943" s="2"/>
      <c r="J943" s="2"/>
    </row>
    <row r="944" spans="1:10" x14ac:dyDescent="0.25">
      <c r="A944" s="6"/>
      <c r="D944" s="1"/>
      <c r="E944" s="1"/>
      <c r="F944" s="2"/>
      <c r="G944" s="2"/>
      <c r="H944" s="2"/>
      <c r="I944" s="2"/>
      <c r="J944" s="2"/>
    </row>
    <row r="945" spans="1:10" x14ac:dyDescent="0.25">
      <c r="A945" s="6"/>
      <c r="D945" s="1"/>
      <c r="E945" s="1"/>
      <c r="F945" s="2"/>
      <c r="G945" s="2"/>
      <c r="H945" s="2"/>
      <c r="I945" s="2"/>
      <c r="J945" s="2"/>
    </row>
    <row r="946" spans="1:10" x14ac:dyDescent="0.25">
      <c r="A946" s="6"/>
      <c r="D946" s="1"/>
      <c r="E946" s="1"/>
      <c r="F946" s="2"/>
      <c r="G946" s="2"/>
      <c r="H946" s="2"/>
      <c r="I946" s="2"/>
      <c r="J946" s="2"/>
    </row>
    <row r="947" spans="1:10" x14ac:dyDescent="0.25">
      <c r="A947" s="6"/>
      <c r="D947" s="1"/>
      <c r="E947" s="1"/>
      <c r="F947" s="2"/>
      <c r="G947" s="2"/>
      <c r="H947" s="2"/>
      <c r="I947" s="2"/>
      <c r="J947" s="2"/>
    </row>
    <row r="948" spans="1:10" x14ac:dyDescent="0.25">
      <c r="A948" s="6"/>
      <c r="D948" s="1"/>
      <c r="E948" s="1"/>
      <c r="F948" s="2"/>
      <c r="G948" s="2"/>
      <c r="H948" s="2"/>
      <c r="I948" s="2"/>
      <c r="J948" s="2"/>
    </row>
    <row r="949" spans="1:10" x14ac:dyDescent="0.25">
      <c r="A949" s="6"/>
      <c r="D949" s="1"/>
      <c r="E949" s="1"/>
      <c r="F949" s="2"/>
      <c r="G949" s="2"/>
      <c r="H949" s="2"/>
      <c r="I949" s="2"/>
      <c r="J949" s="2"/>
    </row>
    <row r="950" spans="1:10" x14ac:dyDescent="0.25">
      <c r="A950" s="6"/>
      <c r="D950" s="1"/>
      <c r="E950" s="1"/>
      <c r="F950" s="2"/>
      <c r="G950" s="2"/>
      <c r="H950" s="2"/>
      <c r="I950" s="2"/>
      <c r="J950" s="2"/>
    </row>
    <row r="951" spans="1:10" x14ac:dyDescent="0.25">
      <c r="A951" s="6"/>
      <c r="D951" s="1"/>
      <c r="E951" s="1"/>
      <c r="F951" s="2"/>
      <c r="G951" s="2"/>
      <c r="H951" s="2"/>
      <c r="I951" s="2"/>
      <c r="J951" s="2"/>
    </row>
    <row r="952" spans="1:10" x14ac:dyDescent="0.25">
      <c r="A952" s="6"/>
      <c r="D952" s="1"/>
      <c r="E952" s="1"/>
      <c r="F952" s="2"/>
      <c r="G952" s="2"/>
      <c r="H952" s="2"/>
      <c r="I952" s="2"/>
      <c r="J952" s="2"/>
    </row>
    <row r="953" spans="1:10" x14ac:dyDescent="0.25">
      <c r="A953" s="6"/>
      <c r="D953" s="1"/>
      <c r="E953" s="1"/>
      <c r="F953" s="2"/>
      <c r="G953" s="2"/>
      <c r="H953" s="2"/>
      <c r="I953" s="2"/>
      <c r="J953" s="2"/>
    </row>
    <row r="954" spans="1:10" x14ac:dyDescent="0.25">
      <c r="A954" s="6"/>
      <c r="D954" s="1"/>
      <c r="E954" s="1"/>
      <c r="F954" s="2"/>
      <c r="G954" s="2"/>
      <c r="H954" s="2"/>
      <c r="I954" s="2"/>
      <c r="J954" s="2"/>
    </row>
    <row r="955" spans="1:10" x14ac:dyDescent="0.25">
      <c r="A955" s="6"/>
      <c r="D955" s="1"/>
      <c r="E955" s="1"/>
      <c r="F955" s="2"/>
      <c r="G955" s="2"/>
      <c r="H955" s="2"/>
      <c r="I955" s="2"/>
      <c r="J955" s="2"/>
    </row>
    <row r="956" spans="1:10" x14ac:dyDescent="0.25">
      <c r="A956" s="6"/>
      <c r="D956" s="1"/>
      <c r="E956" s="1"/>
      <c r="F956" s="2"/>
      <c r="G956" s="2"/>
      <c r="H956" s="2"/>
      <c r="I956" s="2"/>
      <c r="J956" s="2"/>
    </row>
    <row r="957" spans="1:10" x14ac:dyDescent="0.25">
      <c r="A957" s="6"/>
      <c r="D957" s="1"/>
      <c r="E957" s="1"/>
      <c r="F957" s="2"/>
      <c r="G957" s="2"/>
      <c r="H957" s="2"/>
      <c r="I957" s="2"/>
      <c r="J957" s="2"/>
    </row>
    <row r="958" spans="1:10" x14ac:dyDescent="0.25">
      <c r="A958" s="6"/>
      <c r="D958" s="1"/>
      <c r="E958" s="1"/>
      <c r="F958" s="2"/>
      <c r="G958" s="2"/>
      <c r="H958" s="2"/>
      <c r="I958" s="2"/>
      <c r="J958" s="2"/>
    </row>
    <row r="959" spans="1:10" x14ac:dyDescent="0.25">
      <c r="A959" s="6"/>
      <c r="D959" s="1"/>
      <c r="E959" s="1"/>
      <c r="F959" s="2"/>
      <c r="G959" s="2"/>
      <c r="H959" s="2"/>
      <c r="I959" s="2"/>
      <c r="J959" s="2"/>
    </row>
    <row r="960" spans="1:10" x14ac:dyDescent="0.25">
      <c r="A960" s="6"/>
      <c r="D960" s="1"/>
      <c r="E960" s="1"/>
      <c r="F960" s="2"/>
      <c r="G960" s="2"/>
      <c r="H960" s="2"/>
      <c r="I960" s="2"/>
      <c r="J960" s="2"/>
    </row>
    <row r="961" spans="1:10" x14ac:dyDescent="0.25">
      <c r="A961" s="6"/>
      <c r="D961" s="1"/>
      <c r="E961" s="1"/>
      <c r="F961" s="2"/>
      <c r="G961" s="2"/>
      <c r="H961" s="2"/>
      <c r="I961" s="2"/>
      <c r="J961" s="2"/>
    </row>
    <row r="962" spans="1:10" x14ac:dyDescent="0.25">
      <c r="A962" s="6"/>
      <c r="D962" s="1"/>
      <c r="E962" s="1"/>
      <c r="F962" s="2"/>
      <c r="G962" s="2"/>
      <c r="H962" s="2"/>
      <c r="I962" s="2"/>
      <c r="J962" s="2"/>
    </row>
    <row r="963" spans="1:10" x14ac:dyDescent="0.25">
      <c r="A963" s="6"/>
      <c r="D963" s="1"/>
      <c r="E963" s="1"/>
      <c r="F963" s="2"/>
      <c r="G963" s="2"/>
      <c r="H963" s="2"/>
      <c r="I963" s="2"/>
      <c r="J963" s="2"/>
    </row>
    <row r="964" spans="1:10" x14ac:dyDescent="0.25">
      <c r="A964" s="6"/>
      <c r="D964" s="1"/>
      <c r="E964" s="1"/>
      <c r="F964" s="2"/>
      <c r="G964" s="2"/>
      <c r="H964" s="2"/>
      <c r="I964" s="2"/>
      <c r="J964" s="2"/>
    </row>
    <row r="965" spans="1:10" x14ac:dyDescent="0.25">
      <c r="A965" s="6"/>
      <c r="D965" s="1"/>
      <c r="E965" s="1"/>
      <c r="F965" s="2"/>
      <c r="G965" s="2"/>
      <c r="H965" s="2"/>
      <c r="I965" s="2"/>
      <c r="J965" s="2"/>
    </row>
    <row r="966" spans="1:10" x14ac:dyDescent="0.25">
      <c r="A966" s="6"/>
      <c r="D966" s="1"/>
      <c r="E966" s="1"/>
      <c r="F966" s="2"/>
      <c r="G966" s="2"/>
      <c r="H966" s="2"/>
      <c r="I966" s="2"/>
      <c r="J966" s="2"/>
    </row>
    <row r="967" spans="1:10" x14ac:dyDescent="0.25">
      <c r="A967" s="6"/>
      <c r="D967" s="1"/>
      <c r="E967" s="1"/>
      <c r="F967" s="2"/>
      <c r="G967" s="2"/>
      <c r="H967" s="2"/>
      <c r="I967" s="2"/>
      <c r="J967" s="2"/>
    </row>
    <row r="968" spans="1:10" x14ac:dyDescent="0.25">
      <c r="A968" s="6"/>
      <c r="D968" s="1"/>
      <c r="E968" s="1"/>
      <c r="F968" s="2"/>
      <c r="G968" s="2"/>
      <c r="H968" s="2"/>
      <c r="I968" s="2"/>
      <c r="J968" s="2"/>
    </row>
    <row r="969" spans="1:10" x14ac:dyDescent="0.25">
      <c r="A969" s="6"/>
      <c r="D969" s="1"/>
      <c r="E969" s="1"/>
      <c r="F969" s="2"/>
      <c r="G969" s="2"/>
      <c r="H969" s="2"/>
      <c r="I969" s="2"/>
      <c r="J969" s="2"/>
    </row>
    <row r="970" spans="1:10" x14ac:dyDescent="0.25">
      <c r="A970" s="6"/>
      <c r="D970" s="1"/>
      <c r="E970" s="1"/>
      <c r="F970" s="2"/>
      <c r="G970" s="2"/>
      <c r="H970" s="2"/>
      <c r="I970" s="2"/>
      <c r="J970" s="2"/>
    </row>
    <row r="971" spans="1:10" x14ac:dyDescent="0.25">
      <c r="A971" s="6"/>
      <c r="D971" s="1"/>
      <c r="E971" s="1"/>
      <c r="F971" s="2"/>
      <c r="G971" s="2"/>
      <c r="H971" s="2"/>
      <c r="I971" s="2"/>
      <c r="J971" s="2"/>
    </row>
    <row r="972" spans="1:10" x14ac:dyDescent="0.25">
      <c r="A972" s="6"/>
      <c r="D972" s="1"/>
      <c r="E972" s="1"/>
      <c r="F972" s="2"/>
      <c r="G972" s="2"/>
      <c r="H972" s="2"/>
      <c r="I972" s="2"/>
      <c r="J972" s="2"/>
    </row>
    <row r="973" spans="1:10" x14ac:dyDescent="0.25">
      <c r="A973" s="6"/>
      <c r="D973" s="1"/>
      <c r="E973" s="1"/>
      <c r="F973" s="2"/>
      <c r="G973" s="2"/>
      <c r="H973" s="2"/>
      <c r="I973" s="2"/>
      <c r="J973" s="2"/>
    </row>
    <row r="974" spans="1:10" x14ac:dyDescent="0.25">
      <c r="A974" s="6"/>
      <c r="D974" s="1"/>
      <c r="E974" s="1"/>
      <c r="F974" s="2"/>
      <c r="G974" s="2"/>
      <c r="H974" s="2"/>
      <c r="I974" s="2"/>
      <c r="J974" s="2"/>
    </row>
    <row r="975" spans="1:10" x14ac:dyDescent="0.25">
      <c r="A975" s="6"/>
      <c r="D975" s="1"/>
      <c r="E975" s="1"/>
      <c r="F975" s="2"/>
      <c r="G975" s="2"/>
      <c r="H975" s="2"/>
      <c r="I975" s="2"/>
      <c r="J975" s="2"/>
    </row>
    <row r="976" spans="1:10" x14ac:dyDescent="0.25">
      <c r="A976" s="6"/>
      <c r="D976" s="1"/>
      <c r="E976" s="1"/>
      <c r="F976" s="2"/>
      <c r="G976" s="2"/>
      <c r="H976" s="2"/>
      <c r="I976" s="2"/>
      <c r="J976" s="2"/>
    </row>
    <row r="977" spans="1:10" x14ac:dyDescent="0.25">
      <c r="A977" s="6"/>
      <c r="D977" s="1"/>
      <c r="E977" s="1"/>
      <c r="F977" s="2"/>
      <c r="G977" s="2"/>
      <c r="H977" s="2"/>
      <c r="I977" s="2"/>
      <c r="J977" s="2"/>
    </row>
    <row r="978" spans="1:10" x14ac:dyDescent="0.25">
      <c r="A978" s="6"/>
      <c r="D978" s="1"/>
      <c r="E978" s="1"/>
      <c r="F978" s="2"/>
      <c r="G978" s="2"/>
      <c r="H978" s="2"/>
      <c r="I978" s="2"/>
      <c r="J978" s="2"/>
    </row>
    <row r="979" spans="1:10" x14ac:dyDescent="0.25">
      <c r="A979" s="6"/>
      <c r="D979" s="1"/>
      <c r="E979" s="1"/>
      <c r="F979" s="2"/>
      <c r="G979" s="2"/>
      <c r="H979" s="2"/>
      <c r="I979" s="2"/>
      <c r="J979" s="2"/>
    </row>
    <row r="980" spans="1:10" x14ac:dyDescent="0.25">
      <c r="A980" s="6"/>
      <c r="D980" s="1"/>
      <c r="E980" s="1"/>
      <c r="F980" s="2"/>
      <c r="G980" s="2"/>
      <c r="H980" s="2"/>
      <c r="I980" s="2"/>
      <c r="J980" s="2"/>
    </row>
    <row r="981" spans="1:10" x14ac:dyDescent="0.25">
      <c r="A981" s="6"/>
      <c r="D981" s="1"/>
      <c r="E981" s="1"/>
      <c r="F981" s="2"/>
      <c r="G981" s="2"/>
      <c r="H981" s="2"/>
      <c r="I981" s="2"/>
      <c r="J981" s="2"/>
    </row>
    <row r="982" spans="1:10" x14ac:dyDescent="0.25">
      <c r="A982" s="6"/>
      <c r="D982" s="1"/>
      <c r="E982" s="1"/>
      <c r="F982" s="2"/>
      <c r="G982" s="2"/>
      <c r="H982" s="2"/>
      <c r="I982" s="2"/>
      <c r="J982" s="2"/>
    </row>
    <row r="983" spans="1:10" x14ac:dyDescent="0.25">
      <c r="A983" s="6"/>
      <c r="D983" s="1"/>
      <c r="E983" s="1"/>
      <c r="F983" s="2"/>
      <c r="G983" s="2"/>
      <c r="H983" s="2"/>
      <c r="I983" s="2"/>
      <c r="J983" s="2"/>
    </row>
    <row r="984" spans="1:10" x14ac:dyDescent="0.25">
      <c r="A984" s="6"/>
      <c r="D984" s="1"/>
      <c r="E984" s="1"/>
      <c r="F984" s="2"/>
      <c r="G984" s="2"/>
      <c r="H984" s="2"/>
      <c r="I984" s="2"/>
      <c r="J984" s="2"/>
    </row>
    <row r="985" spans="1:10" x14ac:dyDescent="0.25">
      <c r="A985" s="6"/>
      <c r="D985" s="1"/>
      <c r="E985" s="1"/>
      <c r="F985" s="2"/>
      <c r="G985" s="2"/>
      <c r="H985" s="2"/>
      <c r="I985" s="2"/>
      <c r="J985" s="2"/>
    </row>
    <row r="986" spans="1:10" x14ac:dyDescent="0.25">
      <c r="A986" s="6"/>
      <c r="D986" s="1"/>
      <c r="E986" s="1"/>
      <c r="F986" s="2"/>
      <c r="G986" s="2"/>
      <c r="H986" s="2"/>
      <c r="I986" s="2"/>
      <c r="J986" s="2"/>
    </row>
    <row r="987" spans="1:10" x14ac:dyDescent="0.25">
      <c r="A987" s="6"/>
      <c r="D987" s="1"/>
      <c r="E987" s="1"/>
      <c r="F987" s="2"/>
      <c r="G987" s="2"/>
      <c r="H987" s="2"/>
      <c r="I987" s="2"/>
      <c r="J987" s="2"/>
    </row>
    <row r="988" spans="1:10" x14ac:dyDescent="0.25">
      <c r="A988" s="6"/>
      <c r="D988" s="1"/>
      <c r="E988" s="1"/>
      <c r="F988" s="2"/>
      <c r="G988" s="2"/>
      <c r="H988" s="2"/>
      <c r="I988" s="2"/>
      <c r="J988" s="2"/>
    </row>
    <row r="989" spans="1:10" x14ac:dyDescent="0.25">
      <c r="A989" s="6"/>
      <c r="D989" s="1"/>
      <c r="E989" s="1"/>
      <c r="F989" s="2"/>
      <c r="G989" s="2"/>
      <c r="H989" s="2"/>
      <c r="I989" s="2"/>
      <c r="J989" s="2"/>
    </row>
    <row r="990" spans="1:10" x14ac:dyDescent="0.25">
      <c r="A990" s="6"/>
      <c r="D990" s="1"/>
      <c r="E990" s="1"/>
      <c r="F990" s="2"/>
      <c r="G990" s="2"/>
      <c r="H990" s="2"/>
      <c r="I990" s="2"/>
      <c r="J990" s="2"/>
    </row>
    <row r="991" spans="1:10" x14ac:dyDescent="0.25">
      <c r="A991" s="6"/>
      <c r="D991" s="1"/>
      <c r="E991" s="1"/>
      <c r="F991" s="2"/>
      <c r="G991" s="2"/>
      <c r="H991" s="2"/>
      <c r="I991" s="2"/>
      <c r="J991" s="2"/>
    </row>
    <row r="992" spans="1:10" x14ac:dyDescent="0.25">
      <c r="A992" s="6"/>
      <c r="D992" s="1"/>
      <c r="E992" s="1"/>
      <c r="F992" s="2"/>
      <c r="G992" s="2"/>
      <c r="H992" s="2"/>
      <c r="I992" s="2"/>
      <c r="J992" s="2"/>
    </row>
    <row r="993" spans="1:10" x14ac:dyDescent="0.25">
      <c r="A993" s="6"/>
      <c r="D993" s="1"/>
      <c r="E993" s="1"/>
      <c r="F993" s="2"/>
      <c r="G993" s="2"/>
      <c r="H993" s="2"/>
      <c r="I993" s="2"/>
      <c r="J993" s="2"/>
    </row>
    <row r="994" spans="1:10" x14ac:dyDescent="0.25">
      <c r="A994" s="6"/>
      <c r="D994" s="1"/>
      <c r="E994" s="1"/>
      <c r="F994" s="2"/>
      <c r="G994" s="2"/>
      <c r="H994" s="2"/>
      <c r="I994" s="2"/>
      <c r="J994" s="2"/>
    </row>
    <row r="995" spans="1:10" x14ac:dyDescent="0.25">
      <c r="A995" s="6"/>
      <c r="D995" s="1"/>
      <c r="E995" s="1"/>
      <c r="F995" s="2"/>
      <c r="G995" s="2"/>
      <c r="H995" s="2"/>
      <c r="I995" s="2"/>
      <c r="J995" s="2"/>
    </row>
    <row r="996" spans="1:10" x14ac:dyDescent="0.25">
      <c r="A996" s="6"/>
      <c r="D996" s="1"/>
      <c r="E996" s="1"/>
      <c r="F996" s="2"/>
      <c r="G996" s="2"/>
      <c r="H996" s="2"/>
      <c r="I996" s="2"/>
      <c r="J996" s="2"/>
    </row>
    <row r="997" spans="1:10" x14ac:dyDescent="0.25">
      <c r="A997" s="6"/>
      <c r="D997" s="1"/>
      <c r="E997" s="1"/>
      <c r="F997" s="2"/>
      <c r="G997" s="2"/>
      <c r="H997" s="2"/>
      <c r="I997" s="2"/>
      <c r="J997" s="2"/>
    </row>
    <row r="998" spans="1:10" x14ac:dyDescent="0.25">
      <c r="A998" s="6"/>
      <c r="D998" s="1"/>
      <c r="E998" s="1"/>
      <c r="F998" s="2"/>
      <c r="G998" s="2"/>
      <c r="H998" s="2"/>
      <c r="I998" s="2"/>
      <c r="J998" s="2"/>
    </row>
    <row r="999" spans="1:10" x14ac:dyDescent="0.25">
      <c r="A999" s="6"/>
      <c r="D999" s="1"/>
      <c r="E999" s="1"/>
      <c r="F999" s="2"/>
      <c r="G999" s="2"/>
      <c r="H999" s="2"/>
      <c r="I999" s="2"/>
      <c r="J999" s="2"/>
    </row>
    <row r="1000" spans="1:10" x14ac:dyDescent="0.25">
      <c r="A1000" s="6"/>
      <c r="D1000" s="1"/>
      <c r="E1000" s="1"/>
      <c r="F1000" s="2"/>
      <c r="G1000" s="2"/>
      <c r="H1000" s="2"/>
      <c r="I1000" s="2"/>
      <c r="J1000" s="2"/>
    </row>
    <row r="1001" spans="1:10" x14ac:dyDescent="0.25">
      <c r="A1001" s="6"/>
      <c r="D1001" s="1"/>
      <c r="E1001" s="1"/>
      <c r="F1001" s="2"/>
      <c r="G1001" s="2"/>
      <c r="H1001" s="2"/>
      <c r="I1001" s="2"/>
      <c r="J1001" s="2"/>
    </row>
    <row r="1002" spans="1:10" x14ac:dyDescent="0.25">
      <c r="A1002" s="6"/>
      <c r="D1002" s="1"/>
      <c r="E1002" s="1"/>
      <c r="F1002" s="2"/>
      <c r="G1002" s="2"/>
      <c r="H1002" s="2"/>
      <c r="I1002" s="2"/>
      <c r="J1002" s="2"/>
    </row>
    <row r="1003" spans="1:10" x14ac:dyDescent="0.25">
      <c r="A1003" s="6"/>
      <c r="D1003" s="1"/>
      <c r="E1003" s="1"/>
      <c r="F1003" s="2"/>
      <c r="G1003" s="2"/>
      <c r="H1003" s="2"/>
      <c r="I1003" s="2"/>
      <c r="J1003" s="2"/>
    </row>
    <row r="1004" spans="1:10" x14ac:dyDescent="0.25">
      <c r="A1004" s="6"/>
      <c r="D1004" s="1"/>
      <c r="E1004" s="1"/>
      <c r="F1004" s="2"/>
      <c r="G1004" s="2"/>
      <c r="H1004" s="2"/>
      <c r="I1004" s="2"/>
      <c r="J1004" s="2"/>
    </row>
    <row r="1005" spans="1:10" x14ac:dyDescent="0.25">
      <c r="A1005" s="6"/>
      <c r="D1005" s="1"/>
      <c r="E1005" s="1"/>
      <c r="F1005" s="2"/>
      <c r="G1005" s="2"/>
      <c r="H1005" s="2"/>
      <c r="I1005" s="2"/>
      <c r="J1005" s="2"/>
    </row>
    <row r="1006" spans="1:10" x14ac:dyDescent="0.25">
      <c r="A1006" s="6"/>
      <c r="D1006" s="1"/>
      <c r="E1006" s="1"/>
      <c r="F1006" s="2"/>
      <c r="G1006" s="2"/>
      <c r="H1006" s="2"/>
      <c r="I1006" s="2"/>
      <c r="J1006" s="2"/>
    </row>
    <row r="1007" spans="1:10" x14ac:dyDescent="0.25">
      <c r="A1007" s="6"/>
      <c r="D1007" s="1"/>
      <c r="E1007" s="1"/>
      <c r="F1007" s="2"/>
      <c r="G1007" s="2"/>
      <c r="H1007" s="2"/>
      <c r="I1007" s="2"/>
      <c r="J1007" s="2"/>
    </row>
    <row r="1008" spans="1:10" x14ac:dyDescent="0.25">
      <c r="A1008" s="6"/>
      <c r="D1008" s="1"/>
      <c r="E1008" s="1"/>
      <c r="F1008" s="2"/>
      <c r="G1008" s="2"/>
      <c r="H1008" s="2"/>
      <c r="I1008" s="2"/>
      <c r="J1008" s="2"/>
    </row>
    <row r="1009" spans="1:10" x14ac:dyDescent="0.25">
      <c r="A1009" s="6"/>
      <c r="D1009" s="1"/>
      <c r="E1009" s="1"/>
      <c r="F1009" s="2"/>
      <c r="G1009" s="2"/>
      <c r="H1009" s="2"/>
      <c r="I1009" s="2"/>
      <c r="J1009" s="2"/>
    </row>
    <row r="1010" spans="1:10" x14ac:dyDescent="0.25">
      <c r="A1010" s="6"/>
      <c r="D1010" s="1"/>
      <c r="E1010" s="1"/>
      <c r="F1010" s="2"/>
      <c r="G1010" s="2"/>
      <c r="H1010" s="2"/>
      <c r="I1010" s="2"/>
      <c r="J1010" s="2"/>
    </row>
    <row r="1011" spans="1:10" x14ac:dyDescent="0.25">
      <c r="A1011" s="6"/>
      <c r="D1011" s="1"/>
      <c r="E1011" s="1"/>
      <c r="F1011" s="2"/>
      <c r="G1011" s="2"/>
      <c r="H1011" s="2"/>
      <c r="I1011" s="2"/>
      <c r="J1011" s="2"/>
    </row>
    <row r="1012" spans="1:10" x14ac:dyDescent="0.25">
      <c r="A1012" s="6"/>
      <c r="D1012" s="1"/>
      <c r="E1012" s="1"/>
      <c r="F1012" s="2"/>
      <c r="G1012" s="2"/>
      <c r="H1012" s="2"/>
      <c r="I1012" s="2"/>
      <c r="J1012" s="2"/>
    </row>
    <row r="1013" spans="1:10" x14ac:dyDescent="0.25">
      <c r="A1013" s="6"/>
      <c r="D1013" s="1"/>
      <c r="E1013" s="1"/>
      <c r="F1013" s="2"/>
      <c r="G1013" s="2"/>
      <c r="H1013" s="2"/>
      <c r="I1013" s="2"/>
      <c r="J1013" s="2"/>
    </row>
    <row r="1014" spans="1:10" x14ac:dyDescent="0.25">
      <c r="A1014" s="6"/>
      <c r="D1014" s="1"/>
      <c r="E1014" s="1"/>
      <c r="F1014" s="2"/>
      <c r="G1014" s="2"/>
      <c r="H1014" s="2"/>
      <c r="I1014" s="2"/>
      <c r="J1014" s="2"/>
    </row>
    <row r="1015" spans="1:10" x14ac:dyDescent="0.25">
      <c r="A1015" s="6"/>
      <c r="D1015" s="1"/>
      <c r="E1015" s="1"/>
      <c r="F1015" s="2"/>
      <c r="G1015" s="2"/>
      <c r="H1015" s="2"/>
      <c r="I1015" s="2"/>
      <c r="J1015" s="2"/>
    </row>
    <row r="1016" spans="1:10" x14ac:dyDescent="0.25">
      <c r="A1016" s="6"/>
      <c r="D1016" s="1"/>
      <c r="E1016" s="1"/>
      <c r="F1016" s="2"/>
      <c r="G1016" s="2"/>
      <c r="H1016" s="2"/>
      <c r="I1016" s="2"/>
      <c r="J1016" s="2"/>
    </row>
    <row r="1017" spans="1:10" x14ac:dyDescent="0.25">
      <c r="A1017" s="6"/>
      <c r="D1017" s="1"/>
      <c r="E1017" s="1"/>
      <c r="F1017" s="2"/>
      <c r="G1017" s="2"/>
      <c r="H1017" s="2"/>
      <c r="I1017" s="2"/>
      <c r="J1017" s="2"/>
    </row>
    <row r="1018" spans="1:10" x14ac:dyDescent="0.25">
      <c r="A1018" s="6"/>
      <c r="D1018" s="1"/>
      <c r="E1018" s="1"/>
      <c r="F1018" s="2"/>
      <c r="G1018" s="2"/>
      <c r="H1018" s="2"/>
      <c r="I1018" s="2"/>
      <c r="J1018" s="2"/>
    </row>
    <row r="1019" spans="1:10" x14ac:dyDescent="0.25">
      <c r="A1019" s="6"/>
      <c r="D1019" s="1"/>
      <c r="E1019" s="1"/>
      <c r="F1019" s="2"/>
      <c r="G1019" s="2"/>
      <c r="H1019" s="2"/>
      <c r="I1019" s="2"/>
      <c r="J1019" s="2"/>
    </row>
    <row r="1020" spans="1:10" x14ac:dyDescent="0.25">
      <c r="A1020" s="6"/>
      <c r="D1020" s="1"/>
      <c r="E1020" s="1"/>
      <c r="F1020" s="2"/>
      <c r="G1020" s="2"/>
      <c r="H1020" s="2"/>
      <c r="I1020" s="2"/>
      <c r="J1020" s="2"/>
    </row>
    <row r="1021" spans="1:10" x14ac:dyDescent="0.25">
      <c r="A1021" s="6"/>
      <c r="D1021" s="1"/>
      <c r="E1021" s="1"/>
      <c r="F1021" s="2"/>
      <c r="G1021" s="2"/>
      <c r="H1021" s="2"/>
      <c r="I1021" s="2"/>
      <c r="J1021" s="2"/>
    </row>
    <row r="1022" spans="1:10" x14ac:dyDescent="0.25">
      <c r="A1022" s="6"/>
      <c r="D1022" s="1"/>
      <c r="E1022" s="1"/>
      <c r="F1022" s="2"/>
      <c r="G1022" s="2"/>
      <c r="H1022" s="2"/>
      <c r="I1022" s="2"/>
      <c r="J1022" s="2"/>
    </row>
    <row r="1023" spans="1:10" x14ac:dyDescent="0.25">
      <c r="A1023" s="6"/>
      <c r="D1023" s="1"/>
      <c r="E1023" s="1"/>
      <c r="F1023" s="2"/>
      <c r="G1023" s="2"/>
      <c r="H1023" s="2"/>
      <c r="I1023" s="2"/>
      <c r="J1023" s="2"/>
    </row>
    <row r="1024" spans="1:10" x14ac:dyDescent="0.25">
      <c r="A1024" s="6"/>
      <c r="D1024" s="1"/>
      <c r="E1024" s="1"/>
      <c r="F1024" s="2"/>
      <c r="G1024" s="2"/>
      <c r="H1024" s="2"/>
      <c r="I1024" s="2"/>
      <c r="J1024" s="2"/>
    </row>
    <row r="1025" spans="1:10" x14ac:dyDescent="0.25">
      <c r="A1025" s="6"/>
      <c r="D1025" s="1"/>
      <c r="E1025" s="1"/>
      <c r="F1025" s="2"/>
      <c r="G1025" s="2"/>
      <c r="H1025" s="2"/>
      <c r="I1025" s="2"/>
      <c r="J1025" s="2"/>
    </row>
    <row r="1026" spans="1:10" x14ac:dyDescent="0.25">
      <c r="A1026" s="6"/>
      <c r="D1026" s="1"/>
      <c r="E1026" s="1"/>
      <c r="F1026" s="2"/>
      <c r="G1026" s="2"/>
      <c r="H1026" s="2"/>
      <c r="I1026" s="2"/>
      <c r="J1026" s="2"/>
    </row>
    <row r="1027" spans="1:10" x14ac:dyDescent="0.25">
      <c r="A1027" s="6"/>
      <c r="D1027" s="1"/>
      <c r="E1027" s="1"/>
      <c r="F1027" s="2"/>
      <c r="G1027" s="2"/>
      <c r="H1027" s="2"/>
      <c r="I1027" s="2"/>
      <c r="J1027" s="2"/>
    </row>
    <row r="1028" spans="1:10" x14ac:dyDescent="0.25">
      <c r="A1028" s="6"/>
      <c r="D1028" s="1"/>
      <c r="E1028" s="1"/>
      <c r="F1028" s="2"/>
      <c r="G1028" s="2"/>
      <c r="H1028" s="2"/>
      <c r="I1028" s="2"/>
      <c r="J1028" s="2"/>
    </row>
    <row r="1029" spans="1:10" x14ac:dyDescent="0.25">
      <c r="A1029" s="6"/>
      <c r="D1029" s="1"/>
      <c r="E1029" s="1"/>
      <c r="F1029" s="2"/>
      <c r="G1029" s="2"/>
      <c r="H1029" s="2"/>
      <c r="I1029" s="2"/>
      <c r="J1029" s="2"/>
    </row>
    <row r="1030" spans="1:10" x14ac:dyDescent="0.25">
      <c r="A1030" s="6"/>
      <c r="D1030" s="1"/>
      <c r="E1030" s="1"/>
      <c r="F1030" s="2"/>
      <c r="G1030" s="2"/>
      <c r="H1030" s="2"/>
      <c r="I1030" s="2"/>
      <c r="J1030" s="2"/>
    </row>
    <row r="1031" spans="1:10" x14ac:dyDescent="0.25">
      <c r="A1031" s="6"/>
      <c r="D1031" s="1"/>
      <c r="E1031" s="1"/>
      <c r="F1031" s="2"/>
      <c r="G1031" s="2"/>
      <c r="H1031" s="2"/>
      <c r="I1031" s="2"/>
      <c r="J1031" s="2"/>
    </row>
    <row r="1032" spans="1:10" x14ac:dyDescent="0.25">
      <c r="A1032" s="6"/>
      <c r="D1032" s="1"/>
      <c r="E1032" s="1"/>
      <c r="F1032" s="2"/>
      <c r="G1032" s="2"/>
      <c r="H1032" s="2"/>
      <c r="I1032" s="2"/>
      <c r="J1032" s="2"/>
    </row>
    <row r="1033" spans="1:10" x14ac:dyDescent="0.25">
      <c r="A1033" s="6"/>
      <c r="D1033" s="1"/>
      <c r="E1033" s="1"/>
      <c r="F1033" s="2"/>
      <c r="G1033" s="2"/>
      <c r="H1033" s="2"/>
      <c r="I1033" s="2"/>
      <c r="J1033" s="2"/>
    </row>
    <row r="1034" spans="1:10" x14ac:dyDescent="0.25">
      <c r="A1034" s="6"/>
      <c r="D1034" s="1"/>
      <c r="E1034" s="1"/>
      <c r="F1034" s="2"/>
      <c r="G1034" s="2"/>
      <c r="H1034" s="2"/>
      <c r="I1034" s="2"/>
      <c r="J1034" s="2"/>
    </row>
    <row r="1035" spans="1:10" x14ac:dyDescent="0.25">
      <c r="A1035" s="6"/>
      <c r="D1035" s="1"/>
      <c r="E1035" s="1"/>
      <c r="F1035" s="2"/>
      <c r="G1035" s="2"/>
      <c r="H1035" s="2"/>
      <c r="I1035" s="2"/>
      <c r="J1035" s="2"/>
    </row>
    <row r="1036" spans="1:10" x14ac:dyDescent="0.25">
      <c r="A1036" s="6"/>
      <c r="D1036" s="1"/>
      <c r="E1036" s="1"/>
      <c r="F1036" s="2"/>
      <c r="G1036" s="2"/>
      <c r="H1036" s="2"/>
      <c r="I1036" s="2"/>
      <c r="J1036" s="2"/>
    </row>
    <row r="1037" spans="1:10" x14ac:dyDescent="0.25">
      <c r="A1037" s="6"/>
      <c r="D1037" s="1"/>
      <c r="E1037" s="1"/>
      <c r="F1037" s="2"/>
      <c r="G1037" s="2"/>
      <c r="H1037" s="2"/>
      <c r="I1037" s="2"/>
      <c r="J1037" s="2"/>
    </row>
    <row r="1038" spans="1:10" x14ac:dyDescent="0.25">
      <c r="A1038" s="6"/>
      <c r="D1038" s="1"/>
      <c r="E1038" s="1"/>
      <c r="F1038" s="2"/>
      <c r="G1038" s="2"/>
      <c r="H1038" s="2"/>
      <c r="I1038" s="2"/>
      <c r="J1038" s="2"/>
    </row>
    <row r="1039" spans="1:10" x14ac:dyDescent="0.25">
      <c r="A1039" s="6"/>
      <c r="D1039" s="1"/>
      <c r="E1039" s="1"/>
      <c r="F1039" s="2"/>
      <c r="G1039" s="2"/>
      <c r="H1039" s="2"/>
      <c r="I1039" s="2"/>
      <c r="J1039" s="2"/>
    </row>
    <row r="1040" spans="1:10" x14ac:dyDescent="0.25">
      <c r="A1040" s="6"/>
      <c r="D1040" s="1"/>
      <c r="E1040" s="1"/>
      <c r="F1040" s="2"/>
      <c r="G1040" s="2"/>
      <c r="H1040" s="2"/>
      <c r="I1040" s="2"/>
      <c r="J1040" s="2"/>
    </row>
    <row r="1041" spans="1:10" x14ac:dyDescent="0.25">
      <c r="A1041" s="6"/>
      <c r="D1041" s="1"/>
      <c r="E1041" s="1"/>
      <c r="F1041" s="2"/>
      <c r="G1041" s="2"/>
      <c r="H1041" s="2"/>
      <c r="I1041" s="2"/>
      <c r="J1041" s="2"/>
    </row>
    <row r="1042" spans="1:10" x14ac:dyDescent="0.25">
      <c r="A1042" s="6"/>
      <c r="D1042" s="1"/>
      <c r="E1042" s="1"/>
      <c r="F1042" s="2"/>
      <c r="G1042" s="2"/>
      <c r="H1042" s="2"/>
      <c r="I1042" s="2"/>
      <c r="J1042" s="2"/>
    </row>
    <row r="1043" spans="1:10" x14ac:dyDescent="0.25">
      <c r="A1043" s="6"/>
      <c r="D1043" s="1"/>
      <c r="E1043" s="1"/>
      <c r="F1043" s="2"/>
      <c r="G1043" s="2"/>
      <c r="H1043" s="2"/>
      <c r="I1043" s="2"/>
      <c r="J1043" s="2"/>
    </row>
    <row r="1044" spans="1:10" x14ac:dyDescent="0.25">
      <c r="A1044" s="6"/>
      <c r="D1044" s="1"/>
      <c r="E1044" s="1"/>
      <c r="F1044" s="2"/>
      <c r="G1044" s="2"/>
      <c r="H1044" s="2"/>
      <c r="I1044" s="2"/>
      <c r="J1044" s="2"/>
    </row>
    <row r="1045" spans="1:10" x14ac:dyDescent="0.25">
      <c r="A1045" s="6"/>
      <c r="D1045" s="1"/>
      <c r="E1045" s="1"/>
      <c r="F1045" s="2"/>
      <c r="G1045" s="2"/>
      <c r="H1045" s="2"/>
      <c r="I1045" s="2"/>
      <c r="J1045" s="2"/>
    </row>
    <row r="1046" spans="1:10" x14ac:dyDescent="0.25">
      <c r="A1046" s="6"/>
      <c r="D1046" s="1"/>
      <c r="E1046" s="1"/>
      <c r="F1046" s="2"/>
      <c r="G1046" s="2"/>
      <c r="H1046" s="2"/>
      <c r="I1046" s="2"/>
      <c r="J1046" s="2"/>
    </row>
    <row r="1047" spans="1:10" x14ac:dyDescent="0.25">
      <c r="A1047" s="6"/>
      <c r="D1047" s="1"/>
      <c r="E1047" s="1"/>
      <c r="F1047" s="2"/>
      <c r="G1047" s="2"/>
      <c r="H1047" s="2"/>
      <c r="I1047" s="2"/>
      <c r="J1047" s="2"/>
    </row>
    <row r="1048" spans="1:10" x14ac:dyDescent="0.25">
      <c r="A1048" s="6"/>
      <c r="D1048" s="1"/>
      <c r="E1048" s="1"/>
      <c r="F1048" s="2"/>
      <c r="G1048" s="2"/>
      <c r="H1048" s="2"/>
      <c r="I1048" s="2"/>
      <c r="J1048" s="2"/>
    </row>
    <row r="1049" spans="1:10" x14ac:dyDescent="0.25">
      <c r="A1049" s="6"/>
      <c r="D1049" s="1"/>
      <c r="E1049" s="1"/>
      <c r="F1049" s="2"/>
      <c r="G1049" s="2"/>
      <c r="H1049" s="2"/>
      <c r="I1049" s="2"/>
      <c r="J1049" s="2"/>
    </row>
    <row r="1050" spans="1:10" x14ac:dyDescent="0.25">
      <c r="A1050" s="6"/>
      <c r="D1050" s="1"/>
      <c r="E1050" s="1"/>
      <c r="F1050" s="2"/>
      <c r="G1050" s="2"/>
      <c r="H1050" s="2"/>
      <c r="I1050" s="2"/>
      <c r="J1050" s="2"/>
    </row>
    <row r="1051" spans="1:10" x14ac:dyDescent="0.25">
      <c r="A1051" s="6"/>
      <c r="D1051" s="1"/>
      <c r="E1051" s="1"/>
      <c r="F1051" s="2"/>
      <c r="G1051" s="2"/>
      <c r="H1051" s="2"/>
      <c r="I1051" s="2"/>
      <c r="J1051" s="2"/>
    </row>
    <row r="1052" spans="1:10" x14ac:dyDescent="0.25">
      <c r="A1052" s="6"/>
      <c r="D1052" s="1"/>
      <c r="E1052" s="1"/>
      <c r="F1052" s="2"/>
      <c r="G1052" s="2"/>
      <c r="H1052" s="2"/>
      <c r="I1052" s="2"/>
      <c r="J1052" s="2"/>
    </row>
    <row r="1053" spans="1:10" x14ac:dyDescent="0.25">
      <c r="A1053" s="6"/>
      <c r="D1053" s="1"/>
      <c r="E1053" s="1"/>
      <c r="F1053" s="2"/>
      <c r="G1053" s="2"/>
      <c r="H1053" s="2"/>
      <c r="I1053" s="2"/>
      <c r="J1053" s="2"/>
    </row>
    <row r="1054" spans="1:10" x14ac:dyDescent="0.25">
      <c r="A1054" s="6"/>
      <c r="D1054" s="1"/>
      <c r="E1054" s="1"/>
      <c r="F1054" s="2"/>
      <c r="G1054" s="2"/>
      <c r="H1054" s="2"/>
      <c r="I1054" s="2"/>
      <c r="J1054" s="2"/>
    </row>
    <row r="1055" spans="1:10" x14ac:dyDescent="0.25">
      <c r="A1055" s="6"/>
      <c r="D1055" s="1"/>
      <c r="E1055" s="1"/>
      <c r="F1055" s="2"/>
      <c r="G1055" s="2"/>
      <c r="H1055" s="2"/>
      <c r="I1055" s="2"/>
      <c r="J1055" s="2"/>
    </row>
    <row r="1056" spans="1:10" x14ac:dyDescent="0.25">
      <c r="A1056" s="6"/>
      <c r="D1056" s="1"/>
      <c r="E1056" s="1"/>
      <c r="F1056" s="2"/>
      <c r="G1056" s="2"/>
      <c r="H1056" s="2"/>
      <c r="I1056" s="2"/>
      <c r="J1056" s="2"/>
    </row>
    <row r="1057" spans="1:10" x14ac:dyDescent="0.25">
      <c r="A1057" s="6"/>
      <c r="D1057" s="1"/>
      <c r="E1057" s="1"/>
      <c r="F1057" s="2"/>
      <c r="G1057" s="2"/>
      <c r="H1057" s="2"/>
      <c r="I1057" s="2"/>
      <c r="J1057" s="2"/>
    </row>
    <row r="1058" spans="1:10" x14ac:dyDescent="0.25">
      <c r="A1058" s="6"/>
      <c r="D1058" s="1"/>
      <c r="E1058" s="1"/>
      <c r="F1058" s="2"/>
      <c r="G1058" s="2"/>
      <c r="H1058" s="2"/>
      <c r="I1058" s="2"/>
      <c r="J1058" s="2"/>
    </row>
    <row r="1059" spans="1:10" x14ac:dyDescent="0.25">
      <c r="A1059" s="6"/>
      <c r="D1059" s="1"/>
      <c r="E1059" s="1"/>
      <c r="F1059" s="2"/>
      <c r="G1059" s="2"/>
      <c r="H1059" s="2"/>
      <c r="I1059" s="2"/>
      <c r="J1059" s="2"/>
    </row>
    <row r="1060" spans="1:10" x14ac:dyDescent="0.25">
      <c r="A1060" s="6"/>
      <c r="D1060" s="1"/>
      <c r="E1060" s="1"/>
      <c r="F1060" s="2"/>
      <c r="G1060" s="2"/>
      <c r="H1060" s="2"/>
      <c r="I1060" s="2"/>
      <c r="J1060" s="2"/>
    </row>
    <row r="1061" spans="1:10" x14ac:dyDescent="0.25">
      <c r="A1061" s="6"/>
      <c r="D1061" s="1"/>
      <c r="E1061" s="1"/>
      <c r="F1061" s="2"/>
      <c r="G1061" s="2"/>
      <c r="H1061" s="2"/>
      <c r="I1061" s="2"/>
      <c r="J1061" s="2"/>
    </row>
    <row r="1062" spans="1:10" x14ac:dyDescent="0.25">
      <c r="A1062" s="6"/>
      <c r="D1062" s="1"/>
      <c r="E1062" s="1"/>
      <c r="F1062" s="2"/>
      <c r="G1062" s="2"/>
      <c r="H1062" s="2"/>
      <c r="I1062" s="2"/>
      <c r="J1062" s="2"/>
    </row>
    <row r="1063" spans="1:10" x14ac:dyDescent="0.25">
      <c r="A1063" s="6"/>
      <c r="D1063" s="1"/>
      <c r="E1063" s="1"/>
      <c r="F1063" s="2"/>
      <c r="G1063" s="2"/>
      <c r="H1063" s="2"/>
      <c r="I1063" s="2"/>
      <c r="J1063" s="2"/>
    </row>
    <row r="1064" spans="1:10" x14ac:dyDescent="0.25">
      <c r="A1064" s="6"/>
      <c r="D1064" s="1"/>
      <c r="E1064" s="1"/>
      <c r="F1064" s="2"/>
      <c r="G1064" s="2"/>
      <c r="H1064" s="2"/>
      <c r="I1064" s="2"/>
      <c r="J1064" s="2"/>
    </row>
    <row r="1065" spans="1:10" x14ac:dyDescent="0.25">
      <c r="A1065" s="6"/>
      <c r="D1065" s="1"/>
      <c r="E1065" s="1"/>
      <c r="F1065" s="2"/>
      <c r="G1065" s="2"/>
      <c r="H1065" s="2"/>
      <c r="I1065" s="2"/>
      <c r="J1065" s="2"/>
    </row>
    <row r="1066" spans="1:10" x14ac:dyDescent="0.25">
      <c r="A1066" s="6"/>
      <c r="D1066" s="1"/>
      <c r="E1066" s="1"/>
      <c r="F1066" s="2"/>
      <c r="G1066" s="2"/>
      <c r="H1066" s="2"/>
      <c r="I1066" s="2"/>
      <c r="J1066" s="2"/>
    </row>
    <row r="1067" spans="1:10" x14ac:dyDescent="0.25">
      <c r="A1067" s="6"/>
      <c r="D1067" s="1"/>
      <c r="E1067" s="1"/>
      <c r="F1067" s="2"/>
      <c r="G1067" s="2"/>
      <c r="H1067" s="2"/>
      <c r="I1067" s="2"/>
      <c r="J1067" s="2"/>
    </row>
    <row r="1068" spans="1:10" x14ac:dyDescent="0.25">
      <c r="A1068" s="6"/>
      <c r="D1068" s="1"/>
      <c r="E1068" s="1"/>
      <c r="F1068" s="2"/>
      <c r="G1068" s="2"/>
      <c r="H1068" s="2"/>
      <c r="I1068" s="2"/>
      <c r="J1068" s="2"/>
    </row>
    <row r="1069" spans="1:10" x14ac:dyDescent="0.25">
      <c r="A1069" s="6"/>
      <c r="D1069" s="1"/>
      <c r="E1069" s="1"/>
      <c r="F1069" s="2"/>
      <c r="G1069" s="2"/>
      <c r="H1069" s="2"/>
      <c r="I1069" s="2"/>
      <c r="J1069" s="2"/>
    </row>
    <row r="1070" spans="1:10" x14ac:dyDescent="0.25">
      <c r="A1070" s="6"/>
      <c r="D1070" s="1"/>
      <c r="E1070" s="1"/>
      <c r="F1070" s="2"/>
      <c r="G1070" s="2"/>
      <c r="H1070" s="2"/>
      <c r="I1070" s="2"/>
      <c r="J1070" s="2"/>
    </row>
    <row r="1071" spans="1:10" x14ac:dyDescent="0.25">
      <c r="A1071" s="6"/>
      <c r="D1071" s="1"/>
      <c r="E1071" s="1"/>
      <c r="F1071" s="2"/>
      <c r="G1071" s="2"/>
      <c r="H1071" s="2"/>
      <c r="I1071" s="2"/>
      <c r="J1071" s="2"/>
    </row>
    <row r="1072" spans="1:10" x14ac:dyDescent="0.25">
      <c r="A1072" s="6"/>
      <c r="D1072" s="1"/>
      <c r="E1072" s="1"/>
      <c r="F1072" s="2"/>
      <c r="G1072" s="2"/>
      <c r="H1072" s="2"/>
      <c r="I1072" s="2"/>
      <c r="J1072" s="2"/>
    </row>
    <row r="1073" spans="1:10" x14ac:dyDescent="0.25">
      <c r="A1073" s="6"/>
      <c r="D1073" s="1"/>
      <c r="E1073" s="1"/>
      <c r="F1073" s="2"/>
      <c r="G1073" s="2"/>
      <c r="H1073" s="2"/>
      <c r="I1073" s="2"/>
      <c r="J1073" s="2"/>
    </row>
    <row r="1074" spans="1:10" x14ac:dyDescent="0.25">
      <c r="A1074" s="6"/>
      <c r="D1074" s="1"/>
      <c r="E1074" s="1"/>
      <c r="F1074" s="2"/>
      <c r="G1074" s="2"/>
      <c r="H1074" s="2"/>
      <c r="I1074" s="2"/>
      <c r="J1074" s="2"/>
    </row>
    <row r="1075" spans="1:10" x14ac:dyDescent="0.25">
      <c r="A1075" s="6"/>
      <c r="D1075" s="1"/>
      <c r="E1075" s="1"/>
      <c r="F1075" s="2"/>
      <c r="G1075" s="2"/>
      <c r="H1075" s="2"/>
      <c r="I1075" s="2"/>
      <c r="J1075" s="2"/>
    </row>
    <row r="1076" spans="1:10" x14ac:dyDescent="0.25">
      <c r="A1076" s="6"/>
      <c r="D1076" s="1"/>
      <c r="E1076" s="1"/>
      <c r="F1076" s="2"/>
      <c r="G1076" s="2"/>
      <c r="H1076" s="2"/>
      <c r="I1076" s="2"/>
      <c r="J1076" s="2"/>
    </row>
    <row r="1077" spans="1:10" x14ac:dyDescent="0.25">
      <c r="A1077" s="6"/>
      <c r="D1077" s="1"/>
      <c r="E1077" s="1"/>
      <c r="F1077" s="2"/>
      <c r="G1077" s="2"/>
      <c r="H1077" s="2"/>
      <c r="I1077" s="2"/>
      <c r="J1077" s="2"/>
    </row>
    <row r="1078" spans="1:10" x14ac:dyDescent="0.25">
      <c r="A1078" s="6"/>
      <c r="D1078" s="1"/>
      <c r="E1078" s="1"/>
      <c r="F1078" s="2"/>
      <c r="G1078" s="2"/>
      <c r="H1078" s="2"/>
      <c r="I1078" s="2"/>
      <c r="J1078" s="2"/>
    </row>
    <row r="1079" spans="1:10" x14ac:dyDescent="0.25">
      <c r="A1079" s="6"/>
      <c r="D1079" s="1"/>
      <c r="E1079" s="1"/>
      <c r="F1079" s="2"/>
      <c r="G1079" s="2"/>
      <c r="H1079" s="2"/>
      <c r="I1079" s="2"/>
      <c r="J1079" s="2"/>
    </row>
    <row r="1080" spans="1:10" x14ac:dyDescent="0.25">
      <c r="A1080" s="6"/>
      <c r="D1080" s="1"/>
      <c r="E1080" s="1"/>
      <c r="F1080" s="2"/>
      <c r="G1080" s="2"/>
      <c r="H1080" s="2"/>
      <c r="I1080" s="2"/>
      <c r="J1080" s="2"/>
    </row>
    <row r="1081" spans="1:10" x14ac:dyDescent="0.25">
      <c r="A1081" s="6"/>
      <c r="D1081" s="1"/>
      <c r="E1081" s="1"/>
      <c r="F1081" s="2"/>
      <c r="G1081" s="2"/>
      <c r="H1081" s="2"/>
      <c r="I1081" s="2"/>
      <c r="J1081" s="2"/>
    </row>
    <row r="1082" spans="1:10" x14ac:dyDescent="0.25">
      <c r="A1082" s="6"/>
      <c r="D1082" s="1"/>
      <c r="E1082" s="1"/>
      <c r="F1082" s="2"/>
      <c r="G1082" s="2"/>
      <c r="H1082" s="2"/>
      <c r="I1082" s="2"/>
      <c r="J1082" s="2"/>
    </row>
    <row r="1083" spans="1:10" x14ac:dyDescent="0.25">
      <c r="A1083" s="6"/>
      <c r="D1083" s="1"/>
      <c r="E1083" s="1"/>
      <c r="F1083" s="2"/>
      <c r="G1083" s="2"/>
      <c r="H1083" s="2"/>
      <c r="I1083" s="2"/>
      <c r="J1083" s="2"/>
    </row>
    <row r="1084" spans="1:10" x14ac:dyDescent="0.25">
      <c r="A1084" s="6"/>
      <c r="D1084" s="1"/>
      <c r="E1084" s="1"/>
      <c r="F1084" s="2"/>
      <c r="G1084" s="2"/>
      <c r="H1084" s="2"/>
      <c r="I1084" s="2"/>
      <c r="J1084" s="2"/>
    </row>
    <row r="1085" spans="1:10" x14ac:dyDescent="0.25">
      <c r="A1085" s="6"/>
      <c r="D1085" s="1"/>
      <c r="E1085" s="1"/>
      <c r="F1085" s="2"/>
      <c r="G1085" s="2"/>
      <c r="H1085" s="2"/>
      <c r="I1085" s="2"/>
      <c r="J1085" s="2"/>
    </row>
    <row r="1086" spans="1:10" x14ac:dyDescent="0.25">
      <c r="A1086" s="6"/>
      <c r="D1086" s="1"/>
      <c r="E1086" s="1"/>
      <c r="F1086" s="2"/>
      <c r="G1086" s="2"/>
      <c r="H1086" s="2"/>
      <c r="I1086" s="2"/>
      <c r="J1086" s="2"/>
    </row>
    <row r="1087" spans="1:10" x14ac:dyDescent="0.25">
      <c r="A1087" s="6"/>
      <c r="D1087" s="1"/>
      <c r="E1087" s="1"/>
      <c r="F1087" s="2"/>
      <c r="G1087" s="2"/>
      <c r="H1087" s="2"/>
      <c r="I1087" s="2"/>
      <c r="J1087" s="2"/>
    </row>
    <row r="1088" spans="1:10" x14ac:dyDescent="0.25">
      <c r="J1088" s="2"/>
    </row>
    <row r="1089" spans="10:10" x14ac:dyDescent="0.25">
      <c r="J1089" s="2"/>
    </row>
    <row r="1090" spans="10:10" x14ac:dyDescent="0.25">
      <c r="J1090" s="2"/>
    </row>
    <row r="1091" spans="10:10" x14ac:dyDescent="0.25">
      <c r="J1091" s="2"/>
    </row>
    <row r="1092" spans="10:10" x14ac:dyDescent="0.25">
      <c r="J1092" s="2"/>
    </row>
    <row r="1093" spans="10:10" x14ac:dyDescent="0.25">
      <c r="J1093" s="2"/>
    </row>
    <row r="1094" spans="10:10" x14ac:dyDescent="0.25">
      <c r="J1094" s="2"/>
    </row>
    <row r="1095" spans="10:10" x14ac:dyDescent="0.25">
      <c r="J1095" s="2"/>
    </row>
    <row r="1096" spans="10:10" x14ac:dyDescent="0.25">
      <c r="J1096" s="2"/>
    </row>
    <row r="1097" spans="10:10" x14ac:dyDescent="0.25">
      <c r="J1097" s="2"/>
    </row>
    <row r="1098" spans="10:10" x14ac:dyDescent="0.25">
      <c r="J1098" s="2"/>
    </row>
    <row r="1099" spans="10:10" x14ac:dyDescent="0.25">
      <c r="J1099" s="2"/>
    </row>
    <row r="1100" spans="10:10" x14ac:dyDescent="0.25">
      <c r="J1100" s="2"/>
    </row>
    <row r="1101" spans="10:10" x14ac:dyDescent="0.25">
      <c r="J1101" s="2"/>
    </row>
    <row r="1102" spans="10:10" x14ac:dyDescent="0.25">
      <c r="J1102" s="2"/>
    </row>
    <row r="1103" spans="10:10" x14ac:dyDescent="0.25">
      <c r="J1103" s="2"/>
    </row>
    <row r="1104" spans="10:10" x14ac:dyDescent="0.25">
      <c r="J1104" s="2"/>
    </row>
    <row r="1105" spans="10:10" x14ac:dyDescent="0.25">
      <c r="J1105" s="2"/>
    </row>
    <row r="1106" spans="10:10" x14ac:dyDescent="0.25">
      <c r="J1106" s="2"/>
    </row>
    <row r="1107" spans="10:10" x14ac:dyDescent="0.25">
      <c r="J1107" s="2"/>
    </row>
    <row r="1108" spans="10:10" x14ac:dyDescent="0.25">
      <c r="J1108" s="2"/>
    </row>
    <row r="1109" spans="10:10" x14ac:dyDescent="0.25">
      <c r="J1109" s="2"/>
    </row>
    <row r="1110" spans="10:10" x14ac:dyDescent="0.25">
      <c r="J1110" s="2"/>
    </row>
    <row r="1111" spans="10:10" x14ac:dyDescent="0.25">
      <c r="J1111" s="2"/>
    </row>
    <row r="1112" spans="10:10" x14ac:dyDescent="0.25">
      <c r="J1112" s="2"/>
    </row>
    <row r="1113" spans="10:10" x14ac:dyDescent="0.25">
      <c r="J1113" s="2"/>
    </row>
    <row r="1114" spans="10:10" x14ac:dyDescent="0.25">
      <c r="J1114" s="2"/>
    </row>
    <row r="1115" spans="10:10" x14ac:dyDescent="0.25">
      <c r="J1115" s="2"/>
    </row>
    <row r="1116" spans="10:10" x14ac:dyDescent="0.25">
      <c r="J1116" s="2"/>
    </row>
    <row r="1117" spans="10:10" x14ac:dyDescent="0.25">
      <c r="J1117" s="2"/>
    </row>
    <row r="1118" spans="10:10" x14ac:dyDescent="0.25">
      <c r="J1118" s="2"/>
    </row>
    <row r="1119" spans="10:10" x14ac:dyDescent="0.25">
      <c r="J1119" s="2"/>
    </row>
    <row r="1120" spans="10:10" x14ac:dyDescent="0.25">
      <c r="J1120" s="2"/>
    </row>
    <row r="1121" spans="10:10" x14ac:dyDescent="0.25">
      <c r="J1121" s="2"/>
    </row>
    <row r="1122" spans="10:10" x14ac:dyDescent="0.25">
      <c r="J1122" s="2"/>
    </row>
    <row r="1123" spans="10:10" x14ac:dyDescent="0.25">
      <c r="J1123" s="2"/>
    </row>
    <row r="1124" spans="10:10" x14ac:dyDescent="0.25">
      <c r="J1124" s="2"/>
    </row>
    <row r="1125" spans="10:10" x14ac:dyDescent="0.25">
      <c r="J1125" s="2"/>
    </row>
    <row r="1126" spans="10:10" x14ac:dyDescent="0.25">
      <c r="J1126" s="2"/>
    </row>
    <row r="1127" spans="10:10" x14ac:dyDescent="0.25">
      <c r="J1127" s="2"/>
    </row>
    <row r="1128" spans="10:10" x14ac:dyDescent="0.25">
      <c r="J1128" s="2"/>
    </row>
    <row r="1129" spans="10:10" x14ac:dyDescent="0.25">
      <c r="J1129" s="2"/>
    </row>
    <row r="1130" spans="10:10" x14ac:dyDescent="0.25">
      <c r="J1130" s="2"/>
    </row>
    <row r="1131" spans="10:10" x14ac:dyDescent="0.25">
      <c r="J1131" s="2"/>
    </row>
    <row r="1132" spans="10:10" x14ac:dyDescent="0.25">
      <c r="J1132" s="2"/>
    </row>
    <row r="1133" spans="10:10" x14ac:dyDescent="0.25">
      <c r="J1133" s="2"/>
    </row>
    <row r="1134" spans="10:10" x14ac:dyDescent="0.25">
      <c r="J1134" s="2"/>
    </row>
    <row r="1135" spans="10:10" x14ac:dyDescent="0.25">
      <c r="J1135" s="2"/>
    </row>
    <row r="1136" spans="10:10" x14ac:dyDescent="0.25">
      <c r="J1136" s="2"/>
    </row>
    <row r="1137" spans="10:10" x14ac:dyDescent="0.25">
      <c r="J1137" s="2"/>
    </row>
    <row r="1138" spans="10:10" x14ac:dyDescent="0.25">
      <c r="J1138" s="2"/>
    </row>
    <row r="1139" spans="10:10" x14ac:dyDescent="0.25">
      <c r="J1139" s="2"/>
    </row>
    <row r="1140" spans="10:10" x14ac:dyDescent="0.25">
      <c r="J1140" s="2"/>
    </row>
    <row r="1141" spans="10:10" x14ac:dyDescent="0.25">
      <c r="J1141" s="2"/>
    </row>
    <row r="1142" spans="10:10" x14ac:dyDescent="0.25">
      <c r="J1142" s="2"/>
    </row>
    <row r="1143" spans="10:10" x14ac:dyDescent="0.25">
      <c r="J1143" s="2"/>
    </row>
    <row r="1144" spans="10:10" x14ac:dyDescent="0.25">
      <c r="J1144" s="2"/>
    </row>
    <row r="1145" spans="10:10" x14ac:dyDescent="0.25">
      <c r="J1145" s="2"/>
    </row>
    <row r="1146" spans="10:10" x14ac:dyDescent="0.25">
      <c r="J1146" s="2"/>
    </row>
    <row r="1147" spans="10:10" x14ac:dyDescent="0.25">
      <c r="J1147" s="2"/>
    </row>
    <row r="1148" spans="10:10" x14ac:dyDescent="0.25">
      <c r="J1148" s="2"/>
    </row>
    <row r="1149" spans="10:10" x14ac:dyDescent="0.25">
      <c r="J1149" s="2"/>
    </row>
    <row r="1150" spans="10:10" x14ac:dyDescent="0.25">
      <c r="J1150" s="2"/>
    </row>
    <row r="1151" spans="10:10" x14ac:dyDescent="0.25">
      <c r="J1151" s="2"/>
    </row>
    <row r="1152" spans="10:10" x14ac:dyDescent="0.25">
      <c r="J1152" s="2"/>
    </row>
    <row r="1153" spans="10:10" x14ac:dyDescent="0.25">
      <c r="J1153" s="2"/>
    </row>
    <row r="1154" spans="10:10" x14ac:dyDescent="0.25">
      <c r="J1154" s="2"/>
    </row>
    <row r="1155" spans="10:10" x14ac:dyDescent="0.25">
      <c r="J1155" s="2"/>
    </row>
    <row r="1156" spans="10:10" x14ac:dyDescent="0.25">
      <c r="J1156" s="2"/>
    </row>
    <row r="1157" spans="10:10" x14ac:dyDescent="0.25">
      <c r="J1157" s="2"/>
    </row>
    <row r="1158" spans="10:10" x14ac:dyDescent="0.25">
      <c r="J1158" s="2"/>
    </row>
    <row r="1159" spans="10:10" x14ac:dyDescent="0.25">
      <c r="J1159" s="2"/>
    </row>
    <row r="1160" spans="10:10" x14ac:dyDescent="0.25">
      <c r="J1160" s="2"/>
    </row>
    <row r="1161" spans="10:10" x14ac:dyDescent="0.25">
      <c r="J1161" s="2"/>
    </row>
    <row r="1162" spans="10:10" x14ac:dyDescent="0.25">
      <c r="J1162" s="2"/>
    </row>
    <row r="1163" spans="10:10" x14ac:dyDescent="0.25">
      <c r="J1163" s="2"/>
    </row>
    <row r="1164" spans="10:10" x14ac:dyDescent="0.25">
      <c r="J1164" s="2"/>
    </row>
    <row r="1165" spans="10:10" x14ac:dyDescent="0.25">
      <c r="J1165" s="2"/>
    </row>
    <row r="1166" spans="10:10" x14ac:dyDescent="0.25">
      <c r="J1166" s="2"/>
    </row>
    <row r="1167" spans="10:10" x14ac:dyDescent="0.25">
      <c r="J1167" s="2"/>
    </row>
    <row r="1168" spans="10:10" x14ac:dyDescent="0.25">
      <c r="J1168" s="2"/>
    </row>
    <row r="1169" spans="10:10" x14ac:dyDescent="0.25">
      <c r="J1169" s="2"/>
    </row>
    <row r="1170" spans="10:10" x14ac:dyDescent="0.25">
      <c r="J1170" s="2"/>
    </row>
    <row r="1171" spans="10:10" x14ac:dyDescent="0.25">
      <c r="J1171" s="2"/>
    </row>
    <row r="1172" spans="10:10" x14ac:dyDescent="0.25">
      <c r="J1172" s="2"/>
    </row>
    <row r="1173" spans="10:10" x14ac:dyDescent="0.25">
      <c r="J1173" s="2"/>
    </row>
    <row r="1174" spans="10:10" x14ac:dyDescent="0.25">
      <c r="J1174" s="2"/>
    </row>
    <row r="1175" spans="10:10" x14ac:dyDescent="0.25">
      <c r="J1175" s="2"/>
    </row>
    <row r="1176" spans="10:10" x14ac:dyDescent="0.25">
      <c r="J1176" s="2"/>
    </row>
    <row r="1177" spans="10:10" x14ac:dyDescent="0.25">
      <c r="J1177" s="2"/>
    </row>
    <row r="1178" spans="10:10" x14ac:dyDescent="0.25">
      <c r="J1178" s="2"/>
    </row>
    <row r="1179" spans="10:10" x14ac:dyDescent="0.25">
      <c r="J1179" s="2"/>
    </row>
    <row r="1180" spans="10:10" x14ac:dyDescent="0.25">
      <c r="J1180" s="2"/>
    </row>
    <row r="1181" spans="10:10" x14ac:dyDescent="0.25">
      <c r="J1181" s="2"/>
    </row>
    <row r="1182" spans="10:10" x14ac:dyDescent="0.25">
      <c r="J1182" s="2"/>
    </row>
    <row r="1183" spans="10:10" x14ac:dyDescent="0.25">
      <c r="J1183" s="2"/>
    </row>
    <row r="1184" spans="10:10" x14ac:dyDescent="0.25">
      <c r="J1184" s="2"/>
    </row>
    <row r="1185" spans="10:10" x14ac:dyDescent="0.25">
      <c r="J1185" s="2"/>
    </row>
    <row r="1186" spans="10:10" x14ac:dyDescent="0.25">
      <c r="J1186" s="2"/>
    </row>
    <row r="1187" spans="10:10" x14ac:dyDescent="0.25">
      <c r="J1187" s="2"/>
    </row>
    <row r="1188" spans="10:10" x14ac:dyDescent="0.25">
      <c r="J1188" s="2"/>
    </row>
    <row r="1189" spans="10:10" x14ac:dyDescent="0.25">
      <c r="J1189" s="2"/>
    </row>
    <row r="1190" spans="10:10" x14ac:dyDescent="0.25">
      <c r="J1190" s="2"/>
    </row>
    <row r="1191" spans="10:10" x14ac:dyDescent="0.25">
      <c r="J1191" s="2"/>
    </row>
    <row r="1192" spans="10:10" x14ac:dyDescent="0.25">
      <c r="J1192" s="2"/>
    </row>
    <row r="1193" spans="10:10" x14ac:dyDescent="0.25">
      <c r="J1193" s="2"/>
    </row>
    <row r="1194" spans="10:10" x14ac:dyDescent="0.25">
      <c r="J1194" s="2"/>
    </row>
    <row r="1195" spans="10:10" x14ac:dyDescent="0.25">
      <c r="J1195" s="2"/>
    </row>
    <row r="1196" spans="10:10" x14ac:dyDescent="0.25">
      <c r="J1196" s="2"/>
    </row>
    <row r="1197" spans="10:10" x14ac:dyDescent="0.25">
      <c r="J1197" s="2"/>
    </row>
    <row r="1198" spans="10:10" x14ac:dyDescent="0.25">
      <c r="J1198" s="2"/>
    </row>
    <row r="1199" spans="10:10" x14ac:dyDescent="0.25">
      <c r="J1199" s="2"/>
    </row>
    <row r="1200" spans="10:10" x14ac:dyDescent="0.25">
      <c r="J1200" s="2"/>
    </row>
    <row r="1201" spans="1:10" x14ac:dyDescent="0.25">
      <c r="J1201" s="2"/>
    </row>
    <row r="1202" spans="1:10" x14ac:dyDescent="0.25">
      <c r="J1202" s="2"/>
    </row>
    <row r="1203" spans="1:10" x14ac:dyDescent="0.25">
      <c r="J1203" s="2"/>
    </row>
    <row r="1204" spans="1:10" x14ac:dyDescent="0.25">
      <c r="J1204" s="2"/>
    </row>
    <row r="1205" spans="1:10" x14ac:dyDescent="0.25">
      <c r="J1205" s="2"/>
    </row>
    <row r="1206" spans="1:10" x14ac:dyDescent="0.25">
      <c r="J1206" s="2"/>
    </row>
    <row r="1207" spans="1:10" x14ac:dyDescent="0.25">
      <c r="J1207" s="2"/>
    </row>
    <row r="1208" spans="1:10" x14ac:dyDescent="0.25">
      <c r="A1208" s="6"/>
      <c r="D1208" s="1"/>
      <c r="E1208" s="1"/>
      <c r="F1208" s="2"/>
      <c r="G1208" s="2"/>
      <c r="H1208" s="2"/>
      <c r="I1208" s="2"/>
      <c r="J1208" s="2"/>
    </row>
    <row r="1209" spans="1:10" x14ac:dyDescent="0.25">
      <c r="A1209" s="6"/>
      <c r="D1209" s="1"/>
      <c r="E1209" s="1"/>
      <c r="F1209" s="2"/>
      <c r="G1209" s="2"/>
      <c r="H1209" s="2"/>
      <c r="I1209" s="2"/>
      <c r="J1209" s="2"/>
    </row>
    <row r="1210" spans="1:10" x14ac:dyDescent="0.25">
      <c r="A1210" s="6"/>
      <c r="D1210" s="1"/>
      <c r="E1210" s="1"/>
      <c r="F1210" s="2"/>
      <c r="G1210" s="2"/>
      <c r="H1210" s="2"/>
      <c r="I1210" s="2"/>
      <c r="J1210" s="2"/>
    </row>
    <row r="1211" spans="1:10" x14ac:dyDescent="0.25">
      <c r="A1211" s="6"/>
      <c r="D1211" s="1"/>
      <c r="E1211" s="1"/>
      <c r="F1211" s="2"/>
      <c r="G1211" s="2"/>
      <c r="H1211" s="2"/>
      <c r="I1211" s="2"/>
      <c r="J1211" s="2"/>
    </row>
    <row r="1212" spans="1:10" x14ac:dyDescent="0.25">
      <c r="A1212" s="6"/>
      <c r="D1212" s="1"/>
      <c r="E1212" s="1"/>
      <c r="F1212" s="2"/>
      <c r="G1212" s="2"/>
      <c r="H1212" s="2"/>
      <c r="I1212" s="2"/>
      <c r="J1212" s="2"/>
    </row>
    <row r="1213" spans="1:10" x14ac:dyDescent="0.25">
      <c r="A1213" s="6"/>
      <c r="D1213" s="1"/>
      <c r="E1213" s="1"/>
      <c r="F1213" s="2"/>
      <c r="G1213" s="2"/>
      <c r="H1213" s="2"/>
      <c r="I1213" s="2"/>
      <c r="J1213" s="2"/>
    </row>
    <row r="1214" spans="1:10" x14ac:dyDescent="0.25">
      <c r="A1214" s="6"/>
      <c r="D1214" s="1"/>
      <c r="E1214" s="1"/>
      <c r="F1214" s="2"/>
      <c r="G1214" s="2"/>
      <c r="H1214" s="2"/>
      <c r="I1214" s="2"/>
      <c r="J1214" s="2"/>
    </row>
    <row r="1215" spans="1:10" x14ac:dyDescent="0.25">
      <c r="A1215" s="6"/>
      <c r="D1215" s="1"/>
      <c r="E1215" s="1"/>
      <c r="F1215" s="2"/>
      <c r="G1215" s="2"/>
      <c r="H1215" s="2"/>
      <c r="I1215" s="2"/>
      <c r="J1215" s="2"/>
    </row>
    <row r="1216" spans="1:10" x14ac:dyDescent="0.25">
      <c r="A1216" s="6"/>
      <c r="D1216" s="1"/>
      <c r="E1216" s="1"/>
      <c r="F1216" s="2"/>
      <c r="G1216" s="2"/>
      <c r="H1216" s="2"/>
      <c r="I1216" s="2"/>
      <c r="J1216" s="2"/>
    </row>
    <row r="1217" spans="1:10" x14ac:dyDescent="0.25">
      <c r="A1217" s="6"/>
      <c r="D1217" s="1"/>
      <c r="E1217" s="1"/>
      <c r="F1217" s="2"/>
      <c r="G1217" s="2"/>
      <c r="H1217" s="2"/>
      <c r="I1217" s="2"/>
      <c r="J1217" s="2"/>
    </row>
    <row r="1218" spans="1:10" x14ac:dyDescent="0.25">
      <c r="A1218" s="6"/>
      <c r="D1218" s="1"/>
      <c r="E1218" s="1"/>
      <c r="F1218" s="2"/>
      <c r="G1218" s="2"/>
      <c r="H1218" s="2"/>
      <c r="I1218" s="2"/>
      <c r="J1218" s="2"/>
    </row>
    <row r="1219" spans="1:10" x14ac:dyDescent="0.25">
      <c r="A1219" s="6"/>
      <c r="D1219" s="1"/>
      <c r="E1219" s="1"/>
      <c r="F1219" s="2"/>
      <c r="G1219" s="2"/>
      <c r="H1219" s="2"/>
      <c r="I1219" s="2"/>
      <c r="J1219" s="2"/>
    </row>
    <row r="1220" spans="1:10" x14ac:dyDescent="0.25">
      <c r="J1220" s="2"/>
    </row>
    <row r="1221" spans="1:10" x14ac:dyDescent="0.25">
      <c r="J1221" s="2"/>
    </row>
    <row r="1222" spans="1:10" x14ac:dyDescent="0.25">
      <c r="J1222" s="2"/>
    </row>
    <row r="1223" spans="1:10" x14ac:dyDescent="0.25">
      <c r="J1223" s="2"/>
    </row>
    <row r="1224" spans="1:10" x14ac:dyDescent="0.25">
      <c r="J1224" s="2"/>
    </row>
    <row r="1225" spans="1:10" x14ac:dyDescent="0.25">
      <c r="J1225" s="2"/>
    </row>
    <row r="1226" spans="1:10" x14ac:dyDescent="0.25">
      <c r="J1226" s="2"/>
    </row>
    <row r="1227" spans="1:10" x14ac:dyDescent="0.25">
      <c r="J1227" s="2"/>
    </row>
    <row r="1228" spans="1:10" x14ac:dyDescent="0.25">
      <c r="J1228" s="2"/>
    </row>
    <row r="1229" spans="1:10" x14ac:dyDescent="0.25">
      <c r="J1229" s="2"/>
    </row>
    <row r="1230" spans="1:10" x14ac:dyDescent="0.25">
      <c r="J1230" s="2"/>
    </row>
    <row r="1231" spans="1:10" x14ac:dyDescent="0.25">
      <c r="J1231" s="2"/>
    </row>
    <row r="1232" spans="1:10" x14ac:dyDescent="0.25">
      <c r="J1232" s="2"/>
    </row>
    <row r="1233" spans="10:10" x14ac:dyDescent="0.25">
      <c r="J1233" s="2"/>
    </row>
    <row r="1234" spans="10:10" x14ac:dyDescent="0.25">
      <c r="J1234" s="2"/>
    </row>
    <row r="1235" spans="10:10" x14ac:dyDescent="0.25">
      <c r="J1235" s="2"/>
    </row>
    <row r="1236" spans="10:10" x14ac:dyDescent="0.25">
      <c r="J1236" s="2"/>
    </row>
    <row r="1237" spans="10:10" x14ac:dyDescent="0.25">
      <c r="J1237" s="2"/>
    </row>
    <row r="1238" spans="10:10" x14ac:dyDescent="0.25">
      <c r="J1238" s="2"/>
    </row>
    <row r="1239" spans="10:10" x14ac:dyDescent="0.25">
      <c r="J1239" s="2"/>
    </row>
    <row r="1240" spans="10:10" x14ac:dyDescent="0.25">
      <c r="J1240" s="2"/>
    </row>
    <row r="1241" spans="10:10" x14ac:dyDescent="0.25">
      <c r="J1241" s="2"/>
    </row>
    <row r="1242" spans="10:10" x14ac:dyDescent="0.25">
      <c r="J1242" s="2"/>
    </row>
    <row r="1243" spans="10:10" x14ac:dyDescent="0.25">
      <c r="J1243" s="2"/>
    </row>
    <row r="1244" spans="10:10" x14ac:dyDescent="0.25">
      <c r="J1244" s="2"/>
    </row>
    <row r="1245" spans="10:10" x14ac:dyDescent="0.25">
      <c r="J1245" s="2"/>
    </row>
    <row r="1246" spans="10:10" x14ac:dyDescent="0.25">
      <c r="J1246" s="2"/>
    </row>
    <row r="1247" spans="10:10" x14ac:dyDescent="0.25">
      <c r="J1247" s="2"/>
    </row>
    <row r="1248" spans="10:10" x14ac:dyDescent="0.25">
      <c r="J1248" s="2"/>
    </row>
    <row r="1249" spans="10:10" x14ac:dyDescent="0.25">
      <c r="J1249" s="2"/>
    </row>
    <row r="1250" spans="10:10" x14ac:dyDescent="0.25">
      <c r="J1250" s="2"/>
    </row>
    <row r="1251" spans="10:10" x14ac:dyDescent="0.25">
      <c r="J1251" s="2"/>
    </row>
    <row r="1252" spans="10:10" x14ac:dyDescent="0.25">
      <c r="J1252" s="2"/>
    </row>
    <row r="1253" spans="10:10" x14ac:dyDescent="0.25">
      <c r="J1253" s="2"/>
    </row>
    <row r="1254" spans="10:10" x14ac:dyDescent="0.25">
      <c r="J1254" s="2"/>
    </row>
    <row r="1255" spans="10:10" x14ac:dyDescent="0.25">
      <c r="J1255" s="2"/>
    </row>
    <row r="1256" spans="10:10" x14ac:dyDescent="0.25">
      <c r="J1256" s="2"/>
    </row>
    <row r="1257" spans="10:10" x14ac:dyDescent="0.25">
      <c r="J1257" s="2"/>
    </row>
    <row r="1258" spans="10:10" x14ac:dyDescent="0.25">
      <c r="J1258" s="2"/>
    </row>
    <row r="1259" spans="10:10" x14ac:dyDescent="0.25">
      <c r="J1259" s="2"/>
    </row>
    <row r="1260" spans="10:10" x14ac:dyDescent="0.25">
      <c r="J1260" s="2"/>
    </row>
    <row r="1261" spans="10:10" x14ac:dyDescent="0.25">
      <c r="J1261" s="2"/>
    </row>
    <row r="1262" spans="10:10" x14ac:dyDescent="0.25">
      <c r="J1262" s="2"/>
    </row>
    <row r="1263" spans="10:10" x14ac:dyDescent="0.25">
      <c r="J1263" s="2"/>
    </row>
    <row r="1264" spans="10:10" x14ac:dyDescent="0.25">
      <c r="J1264" s="2"/>
    </row>
    <row r="1265" spans="10:10" x14ac:dyDescent="0.25">
      <c r="J1265" s="2"/>
    </row>
    <row r="1266" spans="10:10" x14ac:dyDescent="0.25">
      <c r="J1266" s="2"/>
    </row>
    <row r="1267" spans="10:10" x14ac:dyDescent="0.25">
      <c r="J1267" s="2"/>
    </row>
    <row r="1268" spans="10:10" x14ac:dyDescent="0.25">
      <c r="J1268" s="2"/>
    </row>
    <row r="1269" spans="10:10" x14ac:dyDescent="0.25">
      <c r="J1269" s="2"/>
    </row>
    <row r="1270" spans="10:10" x14ac:dyDescent="0.25">
      <c r="J1270" s="2"/>
    </row>
    <row r="1271" spans="10:10" x14ac:dyDescent="0.25">
      <c r="J1271" s="2"/>
    </row>
    <row r="1272" spans="10:10" x14ac:dyDescent="0.25">
      <c r="J1272" s="2"/>
    </row>
    <row r="1273" spans="10:10" x14ac:dyDescent="0.25">
      <c r="J1273" s="2"/>
    </row>
    <row r="1274" spans="10:10" x14ac:dyDescent="0.25">
      <c r="J1274" s="2"/>
    </row>
    <row r="1275" spans="10:10" x14ac:dyDescent="0.25">
      <c r="J1275" s="2"/>
    </row>
    <row r="1276" spans="10:10" x14ac:dyDescent="0.25">
      <c r="J1276" s="2"/>
    </row>
    <row r="1277" spans="10:10" x14ac:dyDescent="0.25">
      <c r="J1277" s="2"/>
    </row>
    <row r="1278" spans="10:10" x14ac:dyDescent="0.25">
      <c r="J1278" s="2"/>
    </row>
    <row r="1279" spans="10:10" x14ac:dyDescent="0.25">
      <c r="J1279" s="2"/>
    </row>
    <row r="1280" spans="10:10" x14ac:dyDescent="0.25">
      <c r="J1280" s="2"/>
    </row>
    <row r="1281" spans="10:10" x14ac:dyDescent="0.25">
      <c r="J1281" s="2"/>
    </row>
    <row r="1282" spans="10:10" x14ac:dyDescent="0.25">
      <c r="J1282" s="2"/>
    </row>
    <row r="1283" spans="10:10" x14ac:dyDescent="0.25">
      <c r="J1283" s="2"/>
    </row>
    <row r="1284" spans="10:10" x14ac:dyDescent="0.25">
      <c r="J1284" s="2"/>
    </row>
    <row r="1285" spans="10:10" x14ac:dyDescent="0.25">
      <c r="J1285" s="2"/>
    </row>
    <row r="1286" spans="10:10" x14ac:dyDescent="0.25">
      <c r="J1286" s="2"/>
    </row>
    <row r="1287" spans="10:10" x14ac:dyDescent="0.25">
      <c r="J1287" s="2"/>
    </row>
    <row r="1288" spans="10:10" x14ac:dyDescent="0.25">
      <c r="J1288" s="2"/>
    </row>
    <row r="1289" spans="10:10" x14ac:dyDescent="0.25">
      <c r="J1289" s="2"/>
    </row>
    <row r="1290" spans="10:10" x14ac:dyDescent="0.25">
      <c r="J1290" s="2"/>
    </row>
    <row r="1291" spans="10:10" x14ac:dyDescent="0.25">
      <c r="J1291" s="2"/>
    </row>
    <row r="1292" spans="10:10" x14ac:dyDescent="0.25">
      <c r="J1292" s="2"/>
    </row>
    <row r="1293" spans="10:10" x14ac:dyDescent="0.25">
      <c r="J1293" s="2"/>
    </row>
    <row r="1294" spans="10:10" x14ac:dyDescent="0.25">
      <c r="J1294" s="2"/>
    </row>
    <row r="1295" spans="10:10" x14ac:dyDescent="0.25">
      <c r="J1295" s="2"/>
    </row>
    <row r="1296" spans="10:10" x14ac:dyDescent="0.25">
      <c r="J1296" s="2"/>
    </row>
    <row r="1297" spans="10:10" x14ac:dyDescent="0.25">
      <c r="J1297" s="2"/>
    </row>
    <row r="1298" spans="10:10" x14ac:dyDescent="0.25">
      <c r="J1298" s="2"/>
    </row>
    <row r="1299" spans="10:10" x14ac:dyDescent="0.25">
      <c r="J1299" s="2"/>
    </row>
    <row r="1300" spans="10:10" x14ac:dyDescent="0.25">
      <c r="J1300" s="2"/>
    </row>
    <row r="1301" spans="10:10" x14ac:dyDescent="0.25">
      <c r="J1301" s="2"/>
    </row>
    <row r="1302" spans="10:10" x14ac:dyDescent="0.25">
      <c r="J1302" s="2"/>
    </row>
    <row r="1303" spans="10:10" x14ac:dyDescent="0.25">
      <c r="J1303" s="2"/>
    </row>
    <row r="1304" spans="10:10" x14ac:dyDescent="0.25">
      <c r="J1304" s="2"/>
    </row>
    <row r="1305" spans="10:10" x14ac:dyDescent="0.25">
      <c r="J1305" s="2"/>
    </row>
    <row r="1306" spans="10:10" x14ac:dyDescent="0.25">
      <c r="J1306" s="2"/>
    </row>
    <row r="1307" spans="10:10" x14ac:dyDescent="0.25">
      <c r="J1307" s="2"/>
    </row>
    <row r="1308" spans="10:10" x14ac:dyDescent="0.25">
      <c r="J1308" s="2"/>
    </row>
    <row r="1309" spans="10:10" x14ac:dyDescent="0.25">
      <c r="J1309" s="2"/>
    </row>
    <row r="1310" spans="10:10" x14ac:dyDescent="0.25">
      <c r="J1310" s="2"/>
    </row>
    <row r="1311" spans="10:10" x14ac:dyDescent="0.25">
      <c r="J1311" s="2"/>
    </row>
    <row r="1312" spans="10:10" x14ac:dyDescent="0.25">
      <c r="J1312" s="2"/>
    </row>
    <row r="1313" spans="10:10" x14ac:dyDescent="0.25">
      <c r="J1313" s="2"/>
    </row>
    <row r="1314" spans="10:10" x14ac:dyDescent="0.25">
      <c r="J1314" s="2"/>
    </row>
    <row r="1315" spans="10:10" x14ac:dyDescent="0.25">
      <c r="J1315" s="2"/>
    </row>
    <row r="1316" spans="10:10" x14ac:dyDescent="0.25">
      <c r="J1316" s="2"/>
    </row>
    <row r="1317" spans="10:10" x14ac:dyDescent="0.25">
      <c r="J1317" s="2"/>
    </row>
    <row r="1318" spans="10:10" x14ac:dyDescent="0.25">
      <c r="J1318" s="2"/>
    </row>
    <row r="1319" spans="10:10" x14ac:dyDescent="0.25">
      <c r="J1319" s="2"/>
    </row>
    <row r="1320" spans="10:10" x14ac:dyDescent="0.25">
      <c r="J1320" s="2"/>
    </row>
    <row r="1321" spans="10:10" x14ac:dyDescent="0.25">
      <c r="J1321" s="2"/>
    </row>
    <row r="1322" spans="10:10" x14ac:dyDescent="0.25">
      <c r="J1322" s="2"/>
    </row>
    <row r="1323" spans="10:10" x14ac:dyDescent="0.25">
      <c r="J1323" s="2"/>
    </row>
    <row r="1324" spans="10:10" x14ac:dyDescent="0.25">
      <c r="J1324" s="2"/>
    </row>
    <row r="1325" spans="10:10" x14ac:dyDescent="0.25">
      <c r="J1325" s="2"/>
    </row>
    <row r="1326" spans="10:10" x14ac:dyDescent="0.25">
      <c r="J1326" s="2"/>
    </row>
    <row r="1327" spans="10:10" x14ac:dyDescent="0.25">
      <c r="J1327" s="2"/>
    </row>
    <row r="1328" spans="10:10" x14ac:dyDescent="0.25">
      <c r="J1328" s="2"/>
    </row>
    <row r="1329" spans="10:10" x14ac:dyDescent="0.25">
      <c r="J1329" s="2"/>
    </row>
    <row r="1330" spans="10:10" x14ac:dyDescent="0.25">
      <c r="J1330" s="2"/>
    </row>
    <row r="1331" spans="10:10" x14ac:dyDescent="0.25">
      <c r="J1331" s="2"/>
    </row>
    <row r="1332" spans="10:10" x14ac:dyDescent="0.25">
      <c r="J1332" s="2"/>
    </row>
    <row r="1333" spans="10:10" x14ac:dyDescent="0.25">
      <c r="J1333" s="2"/>
    </row>
    <row r="1334" spans="10:10" x14ac:dyDescent="0.25">
      <c r="J1334" s="2"/>
    </row>
    <row r="1335" spans="10:10" x14ac:dyDescent="0.25">
      <c r="J1335" s="2"/>
    </row>
    <row r="1336" spans="10:10" x14ac:dyDescent="0.25">
      <c r="J1336" s="2"/>
    </row>
    <row r="1337" spans="10:10" x14ac:dyDescent="0.25">
      <c r="J1337" s="2"/>
    </row>
    <row r="1338" spans="10:10" x14ac:dyDescent="0.25">
      <c r="J1338" s="2"/>
    </row>
    <row r="1339" spans="10:10" x14ac:dyDescent="0.25">
      <c r="J1339" s="2"/>
    </row>
    <row r="1340" spans="10:10" x14ac:dyDescent="0.25">
      <c r="J1340" s="2"/>
    </row>
    <row r="1341" spans="10:10" x14ac:dyDescent="0.25">
      <c r="J1341" s="2"/>
    </row>
    <row r="1342" spans="10:10" x14ac:dyDescent="0.25">
      <c r="J1342" s="2"/>
    </row>
    <row r="1343" spans="10:10" x14ac:dyDescent="0.25">
      <c r="J1343" s="2"/>
    </row>
    <row r="1344" spans="10:10" x14ac:dyDescent="0.25">
      <c r="J1344" s="2"/>
    </row>
    <row r="1345" spans="10:10" x14ac:dyDescent="0.25">
      <c r="J1345" s="2"/>
    </row>
    <row r="1346" spans="10:10" x14ac:dyDescent="0.25">
      <c r="J1346" s="2"/>
    </row>
    <row r="1347" spans="10:10" x14ac:dyDescent="0.25">
      <c r="J1347" s="2"/>
    </row>
    <row r="1348" spans="10:10" x14ac:dyDescent="0.25">
      <c r="J1348" s="2"/>
    </row>
    <row r="1349" spans="10:10" x14ac:dyDescent="0.25">
      <c r="J1349" s="2"/>
    </row>
    <row r="1350" spans="10:10" x14ac:dyDescent="0.25">
      <c r="J1350" s="2"/>
    </row>
    <row r="1351" spans="10:10" x14ac:dyDescent="0.25">
      <c r="J1351" s="2"/>
    </row>
    <row r="1352" spans="10:10" x14ac:dyDescent="0.25">
      <c r="J1352" s="2"/>
    </row>
    <row r="1353" spans="10:10" x14ac:dyDescent="0.25">
      <c r="J1353" s="2"/>
    </row>
    <row r="1354" spans="10:10" x14ac:dyDescent="0.25">
      <c r="J1354" s="2"/>
    </row>
    <row r="1355" spans="10:10" x14ac:dyDescent="0.25">
      <c r="J1355" s="2"/>
    </row>
    <row r="1356" spans="10:10" x14ac:dyDescent="0.25">
      <c r="J1356" s="2"/>
    </row>
    <row r="1357" spans="10:10" x14ac:dyDescent="0.25">
      <c r="J1357" s="2"/>
    </row>
    <row r="1358" spans="10:10" x14ac:dyDescent="0.25">
      <c r="J1358" s="2"/>
    </row>
    <row r="1359" spans="10:10" x14ac:dyDescent="0.25">
      <c r="J1359" s="2"/>
    </row>
    <row r="1360" spans="10:10" x14ac:dyDescent="0.25">
      <c r="J1360" s="2"/>
    </row>
    <row r="1361" spans="10:10" x14ac:dyDescent="0.25">
      <c r="J1361" s="2"/>
    </row>
    <row r="1362" spans="10:10" x14ac:dyDescent="0.25">
      <c r="J1362" s="2"/>
    </row>
    <row r="1363" spans="10:10" x14ac:dyDescent="0.25">
      <c r="J1363" s="2"/>
    </row>
    <row r="1364" spans="10:10" x14ac:dyDescent="0.25">
      <c r="J1364" s="2"/>
    </row>
    <row r="1365" spans="10:10" x14ac:dyDescent="0.25">
      <c r="J1365" s="2"/>
    </row>
    <row r="1366" spans="10:10" x14ac:dyDescent="0.25">
      <c r="J1366" s="2"/>
    </row>
    <row r="1367" spans="10:10" x14ac:dyDescent="0.25">
      <c r="J1367" s="2"/>
    </row>
    <row r="1368" spans="10:10" x14ac:dyDescent="0.25">
      <c r="J1368" s="2"/>
    </row>
    <row r="1369" spans="10:10" x14ac:dyDescent="0.25">
      <c r="J1369" s="2"/>
    </row>
    <row r="1370" spans="10:10" x14ac:dyDescent="0.25">
      <c r="J1370" s="2"/>
    </row>
    <row r="1371" spans="10:10" x14ac:dyDescent="0.25">
      <c r="J1371" s="2"/>
    </row>
    <row r="1372" spans="10:10" x14ac:dyDescent="0.25">
      <c r="J1372" s="2"/>
    </row>
    <row r="1373" spans="10:10" x14ac:dyDescent="0.25">
      <c r="J1373" s="2"/>
    </row>
    <row r="1374" spans="10:10" x14ac:dyDescent="0.25">
      <c r="J1374" s="2"/>
    </row>
    <row r="1375" spans="10:10" x14ac:dyDescent="0.25">
      <c r="J1375" s="2"/>
    </row>
    <row r="1376" spans="10:10" x14ac:dyDescent="0.25">
      <c r="J1376" s="2"/>
    </row>
    <row r="1377" spans="10:10" x14ac:dyDescent="0.25">
      <c r="J1377" s="2"/>
    </row>
    <row r="1378" spans="10:10" x14ac:dyDescent="0.25">
      <c r="J1378" s="2"/>
    </row>
    <row r="1379" spans="10:10" x14ac:dyDescent="0.25">
      <c r="J1379" s="2"/>
    </row>
    <row r="1380" spans="10:10" x14ac:dyDescent="0.25">
      <c r="J1380" s="2"/>
    </row>
    <row r="1381" spans="10:10" x14ac:dyDescent="0.25">
      <c r="J1381" s="2"/>
    </row>
    <row r="1382" spans="10:10" x14ac:dyDescent="0.25">
      <c r="J1382" s="2"/>
    </row>
    <row r="1383" spans="10:10" x14ac:dyDescent="0.25">
      <c r="J1383" s="2"/>
    </row>
    <row r="1384" spans="10:10" x14ac:dyDescent="0.25">
      <c r="J1384" s="2"/>
    </row>
    <row r="1385" spans="10:10" x14ac:dyDescent="0.25">
      <c r="J1385" s="2"/>
    </row>
    <row r="1386" spans="10:10" x14ac:dyDescent="0.25">
      <c r="J1386" s="2"/>
    </row>
    <row r="1387" spans="10:10" x14ac:dyDescent="0.25">
      <c r="J1387" s="2"/>
    </row>
    <row r="1388" spans="10:10" x14ac:dyDescent="0.25">
      <c r="J1388" s="2"/>
    </row>
    <row r="1389" spans="10:10" x14ac:dyDescent="0.25">
      <c r="J1389" s="2"/>
    </row>
    <row r="1390" spans="10:10" x14ac:dyDescent="0.25">
      <c r="J1390" s="2"/>
    </row>
    <row r="1391" spans="10:10" x14ac:dyDescent="0.25">
      <c r="J1391" s="2"/>
    </row>
    <row r="1392" spans="10:10" x14ac:dyDescent="0.25">
      <c r="J1392" s="2"/>
    </row>
    <row r="1393" spans="10:10" x14ac:dyDescent="0.25">
      <c r="J1393" s="2"/>
    </row>
    <row r="1394" spans="10:10" x14ac:dyDescent="0.25">
      <c r="J1394" s="2"/>
    </row>
    <row r="1395" spans="10:10" x14ac:dyDescent="0.25">
      <c r="J1395" s="2"/>
    </row>
    <row r="1396" spans="10:10" x14ac:dyDescent="0.25">
      <c r="J1396" s="2"/>
    </row>
    <row r="1397" spans="10:10" x14ac:dyDescent="0.25">
      <c r="J1397" s="2"/>
    </row>
    <row r="1398" spans="10:10" x14ac:dyDescent="0.25">
      <c r="J1398" s="2"/>
    </row>
    <row r="1399" spans="10:10" x14ac:dyDescent="0.25">
      <c r="J1399" s="2"/>
    </row>
    <row r="1400" spans="10:10" x14ac:dyDescent="0.25">
      <c r="J1400" s="2"/>
    </row>
    <row r="1401" spans="10:10" x14ac:dyDescent="0.25">
      <c r="J1401" s="2"/>
    </row>
    <row r="1402" spans="10:10" x14ac:dyDescent="0.25">
      <c r="J1402" s="2"/>
    </row>
    <row r="1403" spans="10:10" x14ac:dyDescent="0.25">
      <c r="J1403" s="2"/>
    </row>
    <row r="1404" spans="10:10" x14ac:dyDescent="0.25">
      <c r="J1404" s="2"/>
    </row>
    <row r="1405" spans="10:10" x14ac:dyDescent="0.25">
      <c r="J1405" s="2"/>
    </row>
    <row r="1406" spans="10:10" x14ac:dyDescent="0.25">
      <c r="J1406" s="2"/>
    </row>
    <row r="1407" spans="10:10" x14ac:dyDescent="0.25">
      <c r="J1407" s="2"/>
    </row>
    <row r="1408" spans="10:10" x14ac:dyDescent="0.25">
      <c r="J1408" s="2"/>
    </row>
    <row r="1409" spans="10:10" x14ac:dyDescent="0.25">
      <c r="J1409" s="2"/>
    </row>
    <row r="1410" spans="10:10" x14ac:dyDescent="0.25">
      <c r="J1410" s="2"/>
    </row>
    <row r="1411" spans="10:10" x14ac:dyDescent="0.25">
      <c r="J1411" s="2"/>
    </row>
    <row r="1412" spans="10:10" x14ac:dyDescent="0.25">
      <c r="J1412" s="2"/>
    </row>
    <row r="1413" spans="10:10" x14ac:dyDescent="0.25">
      <c r="J1413" s="2"/>
    </row>
    <row r="1414" spans="10:10" x14ac:dyDescent="0.25">
      <c r="J1414" s="2"/>
    </row>
    <row r="1415" spans="10:10" x14ac:dyDescent="0.25">
      <c r="J1415" s="2"/>
    </row>
    <row r="1416" spans="10:10" x14ac:dyDescent="0.25">
      <c r="J1416" s="2"/>
    </row>
    <row r="1417" spans="10:10" x14ac:dyDescent="0.25">
      <c r="J1417" s="2"/>
    </row>
    <row r="1418" spans="10:10" x14ac:dyDescent="0.25">
      <c r="J1418" s="2"/>
    </row>
    <row r="1419" spans="10:10" x14ac:dyDescent="0.25">
      <c r="J1419" s="2"/>
    </row>
    <row r="1420" spans="10:10" x14ac:dyDescent="0.25">
      <c r="J1420" s="2"/>
    </row>
    <row r="1421" spans="10:10" x14ac:dyDescent="0.25">
      <c r="J1421" s="2"/>
    </row>
    <row r="1422" spans="10:10" x14ac:dyDescent="0.25">
      <c r="J1422" s="2"/>
    </row>
    <row r="1423" spans="10:10" x14ac:dyDescent="0.25">
      <c r="J1423" s="2"/>
    </row>
    <row r="1424" spans="10:10" x14ac:dyDescent="0.25">
      <c r="J1424" s="2"/>
    </row>
    <row r="1425" spans="10:17" x14ac:dyDescent="0.25">
      <c r="J1425" s="2"/>
    </row>
    <row r="1426" spans="10:17" x14ac:dyDescent="0.25">
      <c r="J1426" s="2"/>
    </row>
    <row r="1427" spans="10:17" x14ac:dyDescent="0.25">
      <c r="J1427" s="2"/>
    </row>
    <row r="1428" spans="10:17" x14ac:dyDescent="0.25">
      <c r="J1428" s="2"/>
    </row>
    <row r="1429" spans="10:17" x14ac:dyDescent="0.25">
      <c r="J1429" s="2"/>
    </row>
    <row r="1430" spans="10:17" x14ac:dyDescent="0.25">
      <c r="J1430" s="2"/>
    </row>
    <row r="1431" spans="10:17" x14ac:dyDescent="0.25">
      <c r="J1431" s="2"/>
    </row>
    <row r="1432" spans="10:17" x14ac:dyDescent="0.25">
      <c r="J1432" s="2"/>
    </row>
    <row r="1433" spans="10:17" x14ac:dyDescent="0.25">
      <c r="J1433" s="2"/>
    </row>
    <row r="1434" spans="10:17" x14ac:dyDescent="0.25">
      <c r="J1434" s="2"/>
    </row>
    <row r="1435" spans="10:17" x14ac:dyDescent="0.25">
      <c r="J1435" s="2"/>
    </row>
    <row r="1436" spans="10:17" x14ac:dyDescent="0.25">
      <c r="J1436" s="2"/>
      <c r="L1436" s="11">
        <f t="shared" ref="L1436:Q1436" si="24">AVERAGEA(D130:D249)</f>
        <v>11.927873975041809</v>
      </c>
      <c r="M1436" s="11">
        <f t="shared" si="24"/>
        <v>11.628692634095442</v>
      </c>
      <c r="N1436" s="12">
        <f t="shared" si="24"/>
        <v>76.041262249999988</v>
      </c>
      <c r="O1436" s="12">
        <f t="shared" si="24"/>
        <v>97.337164499999943</v>
      </c>
      <c r="P1436" s="12">
        <f t="shared" si="24"/>
        <v>35.402594822499999</v>
      </c>
      <c r="Q1436" s="12">
        <f t="shared" si="24"/>
        <v>59.104135374999984</v>
      </c>
    </row>
    <row r="1437" spans="10:17" x14ac:dyDescent="0.25">
      <c r="J1437" s="2"/>
    </row>
    <row r="1438" spans="10:17" x14ac:dyDescent="0.25">
      <c r="J1438" s="2"/>
    </row>
    <row r="1439" spans="10:17" x14ac:dyDescent="0.25">
      <c r="J1439" s="2"/>
    </row>
    <row r="1440" spans="10:17" x14ac:dyDescent="0.25">
      <c r="J1440" s="2"/>
    </row>
    <row r="1441" spans="10:17" x14ac:dyDescent="0.25">
      <c r="J1441" s="2"/>
      <c r="L1441" s="2"/>
      <c r="M1441" s="2"/>
      <c r="N1441" s="2"/>
      <c r="O1441" s="2"/>
      <c r="P1441" s="2"/>
      <c r="Q1441" s="2"/>
    </row>
    <row r="1442" spans="10:17" x14ac:dyDescent="0.25">
      <c r="J1442" s="2"/>
    </row>
    <row r="1443" spans="10:17" x14ac:dyDescent="0.25">
      <c r="J1443" s="2"/>
    </row>
    <row r="1444" spans="10:17" x14ac:dyDescent="0.25">
      <c r="J1444" s="2"/>
    </row>
    <row r="1445" spans="10:17" x14ac:dyDescent="0.25">
      <c r="J1445" s="2"/>
    </row>
    <row r="1446" spans="10:17" x14ac:dyDescent="0.25">
      <c r="J1446" s="2"/>
    </row>
    <row r="1447" spans="10:17" x14ac:dyDescent="0.25">
      <c r="J1447" s="2"/>
      <c r="L1447" s="2"/>
      <c r="M1447" s="2"/>
      <c r="N1447" s="2"/>
      <c r="O1447" s="2"/>
      <c r="P1447" s="2"/>
      <c r="Q1447" s="2"/>
    </row>
    <row r="1448" spans="10:17" x14ac:dyDescent="0.25">
      <c r="J1448" s="2"/>
    </row>
    <row r="1449" spans="10:17" x14ac:dyDescent="0.25">
      <c r="J1449" s="2"/>
    </row>
    <row r="1450" spans="10:17" x14ac:dyDescent="0.25">
      <c r="J1450" s="2"/>
    </row>
    <row r="1451" spans="10:17" x14ac:dyDescent="0.25">
      <c r="J1451" s="2"/>
    </row>
    <row r="1452" spans="10:17" x14ac:dyDescent="0.25">
      <c r="J1452" s="2"/>
    </row>
    <row r="1453" spans="10:17" x14ac:dyDescent="0.25">
      <c r="J1453" s="2"/>
      <c r="L1453" s="2"/>
      <c r="M1453" s="2"/>
      <c r="N1453" s="2"/>
      <c r="O1453" s="2"/>
      <c r="P1453" s="2"/>
      <c r="Q1453" s="2"/>
    </row>
    <row r="1454" spans="10:17" x14ac:dyDescent="0.25">
      <c r="J1454" s="2"/>
    </row>
    <row r="1455" spans="10:17" x14ac:dyDescent="0.25">
      <c r="J1455" s="2"/>
    </row>
    <row r="1456" spans="10:17" x14ac:dyDescent="0.25">
      <c r="J1456" s="2"/>
    </row>
    <row r="1457" spans="10:17" x14ac:dyDescent="0.25">
      <c r="J1457" s="2"/>
    </row>
    <row r="1458" spans="10:17" x14ac:dyDescent="0.25">
      <c r="J1458" s="2"/>
    </row>
    <row r="1459" spans="10:17" x14ac:dyDescent="0.25">
      <c r="J1459" s="2"/>
      <c r="L1459" s="2"/>
      <c r="M1459" s="2"/>
      <c r="N1459" s="2"/>
      <c r="O1459" s="2"/>
      <c r="P1459" s="2"/>
      <c r="Q1459" s="2"/>
    </row>
    <row r="1460" spans="10:17" x14ac:dyDescent="0.25">
      <c r="J1460" s="2"/>
    </row>
    <row r="1461" spans="10:17" x14ac:dyDescent="0.25">
      <c r="J1461" s="2"/>
    </row>
    <row r="1462" spans="10:17" x14ac:dyDescent="0.25">
      <c r="J1462" s="2"/>
    </row>
    <row r="1463" spans="10:17" x14ac:dyDescent="0.25">
      <c r="J1463" s="2"/>
    </row>
    <row r="1464" spans="10:17" x14ac:dyDescent="0.25">
      <c r="J1464" s="2"/>
    </row>
    <row r="1465" spans="10:17" x14ac:dyDescent="0.25">
      <c r="J1465" s="2"/>
      <c r="L1465" s="2"/>
      <c r="M1465" s="2"/>
      <c r="N1465" s="2"/>
      <c r="O1465" s="2"/>
      <c r="P1465" s="2"/>
      <c r="Q1465" s="2"/>
    </row>
    <row r="1466" spans="10:17" x14ac:dyDescent="0.25">
      <c r="J1466" s="2"/>
    </row>
    <row r="1467" spans="10:17" x14ac:dyDescent="0.25">
      <c r="J1467" s="2"/>
    </row>
    <row r="1468" spans="10:17" x14ac:dyDescent="0.25">
      <c r="J1468" s="2"/>
    </row>
    <row r="1469" spans="10:17" x14ac:dyDescent="0.25">
      <c r="J1469" s="2"/>
    </row>
    <row r="1470" spans="10:17" x14ac:dyDescent="0.25">
      <c r="J1470" s="2"/>
    </row>
    <row r="1471" spans="10:17" x14ac:dyDescent="0.25">
      <c r="J1471" s="2"/>
      <c r="L1471" s="2"/>
      <c r="M1471" s="2"/>
      <c r="N1471" s="2"/>
      <c r="O1471" s="2"/>
      <c r="P1471" s="2"/>
      <c r="Q1471" s="2"/>
    </row>
    <row r="1472" spans="10:17" x14ac:dyDescent="0.25">
      <c r="J1472" s="2"/>
    </row>
    <row r="1473" spans="10:17" x14ac:dyDescent="0.25">
      <c r="J1473" s="2"/>
    </row>
    <row r="1474" spans="10:17" x14ac:dyDescent="0.25">
      <c r="J1474" s="2"/>
    </row>
    <row r="1475" spans="10:17" x14ac:dyDescent="0.25">
      <c r="J1475" s="2"/>
    </row>
    <row r="1476" spans="10:17" x14ac:dyDescent="0.25">
      <c r="J1476" s="2"/>
    </row>
    <row r="1477" spans="10:17" x14ac:dyDescent="0.25">
      <c r="J1477" s="2"/>
      <c r="L1477" s="2"/>
      <c r="M1477" s="2"/>
      <c r="N1477" s="2"/>
      <c r="O1477" s="2"/>
      <c r="P1477" s="2"/>
      <c r="Q1477" s="2"/>
    </row>
    <row r="1478" spans="10:17" x14ac:dyDescent="0.25">
      <c r="J1478" s="2"/>
    </row>
    <row r="1479" spans="10:17" x14ac:dyDescent="0.25">
      <c r="J1479" s="2"/>
    </row>
    <row r="1480" spans="10:17" x14ac:dyDescent="0.25">
      <c r="J1480" s="2"/>
    </row>
    <row r="1481" spans="10:17" x14ac:dyDescent="0.25">
      <c r="J1481" s="2"/>
    </row>
    <row r="1482" spans="10:17" x14ac:dyDescent="0.25">
      <c r="J1482" s="2"/>
    </row>
    <row r="1483" spans="10:17" x14ac:dyDescent="0.25">
      <c r="J1483" s="2"/>
      <c r="L1483" s="2"/>
      <c r="M1483" s="2"/>
      <c r="N1483" s="2"/>
      <c r="O1483" s="2"/>
      <c r="P1483" s="2"/>
      <c r="Q1483" s="2"/>
    </row>
    <row r="1484" spans="10:17" x14ac:dyDescent="0.25">
      <c r="J1484" s="2"/>
    </row>
    <row r="1485" spans="10:17" x14ac:dyDescent="0.25">
      <c r="J1485" s="2"/>
    </row>
    <row r="1486" spans="10:17" x14ac:dyDescent="0.25">
      <c r="J1486" s="2"/>
    </row>
    <row r="1487" spans="10:17" x14ac:dyDescent="0.25">
      <c r="J1487" s="2"/>
    </row>
    <row r="1488" spans="10:17" x14ac:dyDescent="0.25">
      <c r="J1488" s="2"/>
    </row>
    <row r="1489" spans="10:17" x14ac:dyDescent="0.25">
      <c r="J1489" s="2"/>
      <c r="L1489" s="2"/>
      <c r="M1489" s="2"/>
      <c r="N1489" s="2"/>
      <c r="O1489" s="2"/>
      <c r="P1489" s="2"/>
      <c r="Q1489" s="2"/>
    </row>
    <row r="1490" spans="10:17" x14ac:dyDescent="0.25">
      <c r="J1490" s="2"/>
    </row>
    <row r="1491" spans="10:17" x14ac:dyDescent="0.25">
      <c r="J1491" s="2"/>
    </row>
    <row r="1492" spans="10:17" x14ac:dyDescent="0.25">
      <c r="J1492" s="2"/>
    </row>
    <row r="1493" spans="10:17" x14ac:dyDescent="0.25">
      <c r="J1493" s="2"/>
    </row>
    <row r="1494" spans="10:17" x14ac:dyDescent="0.25">
      <c r="J1494" s="2"/>
    </row>
    <row r="1495" spans="10:17" x14ac:dyDescent="0.25">
      <c r="J1495" s="2"/>
      <c r="L1495" s="2"/>
      <c r="M1495" s="2"/>
      <c r="N1495" s="2"/>
      <c r="O1495" s="2"/>
      <c r="P1495" s="2"/>
      <c r="Q1495" s="2"/>
    </row>
    <row r="1496" spans="10:17" x14ac:dyDescent="0.25">
      <c r="J1496" s="2"/>
    </row>
    <row r="1497" spans="10:17" x14ac:dyDescent="0.25">
      <c r="J1497" s="2"/>
    </row>
    <row r="1498" spans="10:17" x14ac:dyDescent="0.25">
      <c r="J1498" s="2"/>
    </row>
    <row r="1499" spans="10:17" x14ac:dyDescent="0.25">
      <c r="J1499" s="2"/>
    </row>
    <row r="1500" spans="10:17" x14ac:dyDescent="0.25">
      <c r="J1500" s="2"/>
    </row>
    <row r="1501" spans="10:17" x14ac:dyDescent="0.25">
      <c r="J1501" s="2"/>
      <c r="L1501" s="2"/>
      <c r="M1501" s="2"/>
      <c r="N1501" s="2"/>
      <c r="O1501" s="2"/>
      <c r="P1501" s="2"/>
      <c r="Q1501" s="2"/>
    </row>
    <row r="1502" spans="10:17" x14ac:dyDescent="0.25">
      <c r="J1502" s="2"/>
    </row>
    <row r="1503" spans="10:17" x14ac:dyDescent="0.25">
      <c r="J1503" s="2"/>
    </row>
    <row r="1504" spans="10:17" x14ac:dyDescent="0.25">
      <c r="J1504" s="2"/>
    </row>
    <row r="1505" spans="10:17" x14ac:dyDescent="0.25">
      <c r="J1505" s="2"/>
    </row>
    <row r="1506" spans="10:17" x14ac:dyDescent="0.25">
      <c r="J1506" s="2"/>
    </row>
    <row r="1507" spans="10:17" x14ac:dyDescent="0.25">
      <c r="J1507" s="2"/>
      <c r="L1507" s="2"/>
      <c r="M1507" s="2"/>
      <c r="N1507" s="2"/>
      <c r="O1507" s="2"/>
      <c r="P1507" s="2"/>
      <c r="Q1507" s="2"/>
    </row>
    <row r="1508" spans="10:17" x14ac:dyDescent="0.25">
      <c r="J1508" s="2"/>
    </row>
    <row r="1509" spans="10:17" x14ac:dyDescent="0.25">
      <c r="J1509" s="2"/>
    </row>
    <row r="1510" spans="10:17" x14ac:dyDescent="0.25">
      <c r="J1510" s="2"/>
    </row>
    <row r="1511" spans="10:17" x14ac:dyDescent="0.25">
      <c r="J1511" s="2"/>
    </row>
    <row r="1512" spans="10:17" x14ac:dyDescent="0.25">
      <c r="J1512" s="2"/>
    </row>
    <row r="1513" spans="10:17" x14ac:dyDescent="0.25">
      <c r="J1513" s="2"/>
      <c r="L1513" s="2"/>
      <c r="M1513" s="2"/>
      <c r="N1513" s="2"/>
      <c r="O1513" s="2"/>
      <c r="P1513" s="2"/>
      <c r="Q1513" s="2"/>
    </row>
    <row r="1514" spans="10:17" x14ac:dyDescent="0.25">
      <c r="J1514" s="2"/>
    </row>
    <row r="1515" spans="10:17" x14ac:dyDescent="0.25">
      <c r="J1515" s="2"/>
    </row>
    <row r="1516" spans="10:17" x14ac:dyDescent="0.25">
      <c r="J1516" s="2"/>
    </row>
    <row r="1517" spans="10:17" x14ac:dyDescent="0.25">
      <c r="J1517" s="2"/>
    </row>
    <row r="1518" spans="10:17" x14ac:dyDescent="0.25">
      <c r="J1518" s="2"/>
    </row>
    <row r="1519" spans="10:17" x14ac:dyDescent="0.25">
      <c r="J1519" s="2"/>
      <c r="L1519" s="2"/>
      <c r="M1519" s="2"/>
      <c r="N1519" s="2"/>
      <c r="O1519" s="2"/>
      <c r="P1519" s="2"/>
      <c r="Q1519" s="2"/>
    </row>
    <row r="1520" spans="10:17" x14ac:dyDescent="0.25">
      <c r="J1520" s="2"/>
    </row>
    <row r="1521" spans="10:17" x14ac:dyDescent="0.25">
      <c r="J1521" s="2"/>
    </row>
    <row r="1522" spans="10:17" x14ac:dyDescent="0.25">
      <c r="J1522" s="2"/>
    </row>
    <row r="1523" spans="10:17" x14ac:dyDescent="0.25">
      <c r="J1523" s="2"/>
    </row>
    <row r="1524" spans="10:17" x14ac:dyDescent="0.25">
      <c r="J1524" s="2"/>
    </row>
    <row r="1525" spans="10:17" x14ac:dyDescent="0.25">
      <c r="J1525" s="2"/>
      <c r="L1525" s="2"/>
      <c r="M1525" s="2"/>
      <c r="N1525" s="2"/>
      <c r="O1525" s="2"/>
      <c r="P1525" s="2"/>
      <c r="Q1525" s="2"/>
    </row>
    <row r="1526" spans="10:17" x14ac:dyDescent="0.25">
      <c r="J1526" s="2"/>
    </row>
    <row r="1527" spans="10:17" x14ac:dyDescent="0.25">
      <c r="J1527" s="2"/>
    </row>
    <row r="1528" spans="10:17" x14ac:dyDescent="0.25">
      <c r="J1528" s="2"/>
    </row>
    <row r="1529" spans="10:17" x14ac:dyDescent="0.25">
      <c r="J1529" s="2"/>
    </row>
    <row r="1530" spans="10:17" x14ac:dyDescent="0.25">
      <c r="J1530" s="2"/>
    </row>
    <row r="1531" spans="10:17" x14ac:dyDescent="0.25">
      <c r="J1531" s="2"/>
      <c r="L1531" s="2"/>
      <c r="M1531" s="2"/>
      <c r="N1531" s="2"/>
      <c r="O1531" s="2"/>
      <c r="P1531" s="2"/>
      <c r="Q1531" s="2"/>
    </row>
    <row r="1532" spans="10:17" x14ac:dyDescent="0.25">
      <c r="J1532" s="2"/>
    </row>
    <row r="1533" spans="10:17" x14ac:dyDescent="0.25">
      <c r="J1533" s="2"/>
    </row>
    <row r="1534" spans="10:17" x14ac:dyDescent="0.25">
      <c r="J1534" s="2"/>
    </row>
    <row r="1535" spans="10:17" x14ac:dyDescent="0.25">
      <c r="J1535" s="2"/>
    </row>
    <row r="1536" spans="10:17" x14ac:dyDescent="0.25">
      <c r="J1536" s="2"/>
    </row>
    <row r="1537" spans="10:17" x14ac:dyDescent="0.25">
      <c r="J1537" s="2"/>
      <c r="L1537" s="2"/>
      <c r="M1537" s="2"/>
      <c r="N1537" s="2"/>
      <c r="O1537" s="2"/>
      <c r="P1537" s="2"/>
      <c r="Q1537" s="2"/>
    </row>
    <row r="1538" spans="10:17" x14ac:dyDescent="0.25">
      <c r="J1538" s="2"/>
    </row>
    <row r="1539" spans="10:17" x14ac:dyDescent="0.25">
      <c r="J1539" s="2"/>
    </row>
    <row r="1540" spans="10:17" x14ac:dyDescent="0.25">
      <c r="J1540" s="2"/>
    </row>
    <row r="1541" spans="10:17" x14ac:dyDescent="0.25">
      <c r="J1541" s="2"/>
    </row>
    <row r="1542" spans="10:17" x14ac:dyDescent="0.25">
      <c r="J1542" s="2"/>
    </row>
    <row r="1543" spans="10:17" x14ac:dyDescent="0.25">
      <c r="J1543" s="2"/>
      <c r="L1543" s="2"/>
      <c r="M1543" s="2"/>
      <c r="N1543" s="2"/>
      <c r="O1543" s="2"/>
      <c r="P1543" s="2"/>
      <c r="Q1543" s="2"/>
    </row>
    <row r="1544" spans="10:17" x14ac:dyDescent="0.25">
      <c r="J1544" s="2"/>
    </row>
    <row r="1545" spans="10:17" x14ac:dyDescent="0.25">
      <c r="J1545" s="2"/>
    </row>
    <row r="1546" spans="10:17" x14ac:dyDescent="0.25">
      <c r="J1546" s="2"/>
    </row>
    <row r="1547" spans="10:17" x14ac:dyDescent="0.25">
      <c r="J1547" s="2"/>
    </row>
    <row r="1548" spans="10:17" x14ac:dyDescent="0.25">
      <c r="J1548" s="2"/>
    </row>
    <row r="1549" spans="10:17" x14ac:dyDescent="0.25">
      <c r="J1549" s="2"/>
      <c r="L1549" s="2"/>
      <c r="M1549" s="2"/>
      <c r="N1549" s="2"/>
      <c r="O1549" s="2"/>
      <c r="P1549" s="2"/>
      <c r="Q1549" s="2"/>
    </row>
    <row r="1550" spans="10:17" x14ac:dyDescent="0.25">
      <c r="J1550" s="2"/>
    </row>
    <row r="1551" spans="10:17" x14ac:dyDescent="0.25">
      <c r="J1551" s="2"/>
    </row>
    <row r="1552" spans="10:17" x14ac:dyDescent="0.25">
      <c r="J1552" s="2"/>
    </row>
    <row r="1553" spans="10:17" x14ac:dyDescent="0.25">
      <c r="J1553" s="2"/>
    </row>
    <row r="1554" spans="10:17" x14ac:dyDescent="0.25">
      <c r="J1554" s="2"/>
    </row>
    <row r="1555" spans="10:17" x14ac:dyDescent="0.25">
      <c r="J1555" s="2"/>
      <c r="L1555" s="2"/>
      <c r="M1555" s="2"/>
      <c r="N1555" s="2"/>
      <c r="O1555" s="2"/>
      <c r="P1555" s="2"/>
      <c r="Q1555" s="2"/>
    </row>
    <row r="1556" spans="10:17" x14ac:dyDescent="0.25">
      <c r="J1556" s="2"/>
    </row>
    <row r="1557" spans="10:17" x14ac:dyDescent="0.25">
      <c r="J1557" s="2"/>
    </row>
    <row r="1558" spans="10:17" x14ac:dyDescent="0.25">
      <c r="J1558" s="2"/>
    </row>
    <row r="1559" spans="10:17" x14ac:dyDescent="0.25">
      <c r="J1559" s="2"/>
    </row>
    <row r="1560" spans="10:17" x14ac:dyDescent="0.25">
      <c r="J1560" s="2"/>
    </row>
    <row r="1561" spans="10:17" x14ac:dyDescent="0.25">
      <c r="J1561" s="2"/>
    </row>
    <row r="1562" spans="10:17" x14ac:dyDescent="0.25">
      <c r="J1562" s="2"/>
    </row>
    <row r="1563" spans="10:17" x14ac:dyDescent="0.25">
      <c r="J1563" s="2"/>
    </row>
    <row r="1564" spans="10:17" x14ac:dyDescent="0.25">
      <c r="J1564" s="2"/>
    </row>
    <row r="1565" spans="10:17" x14ac:dyDescent="0.25">
      <c r="J1565" s="2"/>
    </row>
    <row r="1566" spans="10:17" x14ac:dyDescent="0.25">
      <c r="J1566" s="2"/>
    </row>
    <row r="1567" spans="10:17" x14ac:dyDescent="0.25">
      <c r="J1567" s="2"/>
    </row>
  </sheetData>
  <mergeCells count="5">
    <mergeCell ref="A2:I2"/>
    <mergeCell ref="K2:Q2"/>
    <mergeCell ref="S5:AA5"/>
    <mergeCell ref="AC5:AK5"/>
    <mergeCell ref="S2:A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DC3D2C51F1334B8D6DE9169AB9E2F1" ma:contentTypeVersion="13" ma:contentTypeDescription="Opret et nyt dokument." ma:contentTypeScope="" ma:versionID="d8b5592ceff0249a9841e6ed140d1e60">
  <xsd:schema xmlns:xsd="http://www.w3.org/2001/XMLSchema" xmlns:xs="http://www.w3.org/2001/XMLSchema" xmlns:p="http://schemas.microsoft.com/office/2006/metadata/properties" xmlns:ns3="f2f51464-1443-433d-b698-859be0301745" xmlns:ns4="0339f363-5c62-42f2-92b9-42148a7317be" targetNamespace="http://schemas.microsoft.com/office/2006/metadata/properties" ma:root="true" ma:fieldsID="410b9ce252cef75648791d619c1e3e13" ns3:_="" ns4:_="">
    <xsd:import namespace="f2f51464-1443-433d-b698-859be0301745"/>
    <xsd:import namespace="0339f363-5c62-42f2-92b9-42148a7317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51464-1443-433d-b698-859be0301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9f363-5c62-42f2-92b9-42148a7317b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0586F7-5E86-4130-AD01-C9E260378702}">
  <ds:schemaRefs>
    <ds:schemaRef ds:uri="0339f363-5c62-42f2-92b9-42148a7317be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2f51464-1443-433d-b698-859be030174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558748-5A6D-454A-AAF0-E02C289A4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f51464-1443-433d-b698-859be0301745"/>
    <ds:schemaRef ds:uri="0339f363-5c62-42f2-92b9-42148a7317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432057-B479-4189-B82E-9E74AFC12F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 1</vt:lpstr>
      <vt:lpstr>Tabel 2</vt:lpstr>
      <vt:lpstr>Resultatark</vt:lpstr>
    </vt:vector>
  </TitlesOfParts>
  <Company>GEUS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Kidmose</dc:creator>
  <cp:lastModifiedBy>Jacob Kidmose</cp:lastModifiedBy>
  <cp:lastPrinted>2020-02-14T10:38:05Z</cp:lastPrinted>
  <dcterms:created xsi:type="dcterms:W3CDTF">2020-01-30T10:42:47Z</dcterms:created>
  <dcterms:modified xsi:type="dcterms:W3CDTF">2020-02-17T07:51:40Z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0x01010072DC3D2C51F1334B8D6DE9169AB9E2F1</vt:lpwstr>
  </property>
</Properties>
</file>